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inprf77.sharepoint.com/sites/INPRFallfiles/Shared Documents/A1 - INPAS and supporting publications/Development of INPAS 1/Exposure Draft 1/Comment letters &amp; surveys/"/>
    </mc:Choice>
  </mc:AlternateContent>
  <xr:revisionPtr revIDLastSave="66" documentId="8_{4EA2D1A3-F751-463D-B8B6-DD9B4390D9BE}" xr6:coauthVersionLast="47" xr6:coauthVersionMax="47" xr10:uidLastSave="{3400C730-EE77-4DBC-AE02-13132EE3D5EB}"/>
  <bookViews>
    <workbookView xWindow="-110" yWindow="-110" windowWidth="19420" windowHeight="10420" xr2:uid="{00000000-000D-0000-FFFF-FFFF00000000}"/>
  </bookViews>
  <sheets>
    <sheet name="Summary" sheetId="6" r:id="rId1"/>
    <sheet name="Describing NPOs" sheetId="1" r:id="rId2"/>
    <sheet name="Concepts &amp; principles" sheetId="7" r:id="rId3"/>
    <sheet name="Financial statements" sheetId="9" r:id="rId4"/>
    <sheet name="Narrative reporting" sheetId="8" r:id="rId5"/>
    <sheet name="Countries" sheetId="2" r:id="rId6"/>
    <sheet name="lookup" sheetId="5" r:id="rId7"/>
  </sheets>
  <definedNames>
    <definedName name="_xlnm._FilterDatabase" localSheetId="1" hidden="1">'Describing NPOs'!$A$1:$BA$113</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 i="2" l="1"/>
  <c r="D13" i="2"/>
  <c r="D14" i="2"/>
  <c r="D15" i="2"/>
  <c r="D26" i="2"/>
  <c r="D30" i="2"/>
  <c r="D32" i="2"/>
  <c r="D33" i="2"/>
  <c r="D37" i="2"/>
  <c r="D41" i="2"/>
  <c r="D42" i="2"/>
  <c r="D52" i="2"/>
  <c r="D55" i="2"/>
  <c r="D60" i="2"/>
  <c r="D62" i="2"/>
  <c r="D74" i="2"/>
  <c r="D76" i="2"/>
  <c r="D77" i="2"/>
  <c r="D89" i="2"/>
  <c r="D92" i="2"/>
  <c r="D97" i="2"/>
  <c r="D101" i="2"/>
  <c r="D104" i="2"/>
  <c r="D108" i="2"/>
  <c r="D113" i="2"/>
  <c r="D116" i="2"/>
  <c r="D130" i="2"/>
  <c r="D131" i="2"/>
  <c r="D135" i="2"/>
  <c r="D138" i="2"/>
  <c r="D147" i="2"/>
  <c r="D158" i="2"/>
  <c r="D160" i="2"/>
  <c r="D161" i="2"/>
  <c r="D166" i="2"/>
  <c r="D167" i="2"/>
  <c r="D182" i="2"/>
  <c r="D189" i="2"/>
  <c r="D190" i="2"/>
  <c r="D192" i="2"/>
  <c r="D195" i="2"/>
  <c r="D206" i="2"/>
  <c r="D207" i="2"/>
  <c r="D211" i="2"/>
  <c r="D223" i="2"/>
  <c r="D226" i="2"/>
  <c r="D229" i="2"/>
  <c r="D231" i="2"/>
  <c r="D233" i="2"/>
  <c r="D235" i="2"/>
  <c r="D248" i="2"/>
  <c r="D251" i="2"/>
  <c r="D259" i="2"/>
  <c r="D262" i="2"/>
  <c r="D264" i="2"/>
  <c r="D265" i="2"/>
  <c r="D267" i="2"/>
  <c r="D270" i="2"/>
  <c r="D274" i="2"/>
  <c r="D277" i="2"/>
  <c r="D278" i="2"/>
  <c r="D285" i="2"/>
  <c r="D293" i="2"/>
  <c r="D295" i="2"/>
  <c r="D296" i="2"/>
  <c r="D297" i="2"/>
  <c r="D299" i="2"/>
  <c r="D301" i="2"/>
  <c r="D302" i="2"/>
  <c r="C96" i="2"/>
  <c r="D96" i="2" s="1"/>
  <c r="C148" i="2"/>
  <c r="D148" i="2" s="1"/>
  <c r="C237" i="2"/>
  <c r="D237" i="2" s="1"/>
  <c r="B30" i="2"/>
  <c r="B26" i="2"/>
  <c r="B32" i="2"/>
  <c r="B33" i="2"/>
  <c r="B237" i="2"/>
  <c r="B238" i="2"/>
  <c r="C238" i="2" s="1"/>
  <c r="D238" i="2" s="1"/>
  <c r="B239" i="2"/>
  <c r="C239" i="2" s="1"/>
  <c r="D239" i="2" s="1"/>
  <c r="B240" i="2"/>
  <c r="C240" i="2" s="1"/>
  <c r="D240" i="2" s="1"/>
  <c r="B241" i="2"/>
  <c r="C241" i="2" s="1"/>
  <c r="D241" i="2" s="1"/>
  <c r="B242" i="2"/>
  <c r="C242" i="2" s="1"/>
  <c r="D242" i="2" s="1"/>
  <c r="B243" i="2"/>
  <c r="C243" i="2" s="1"/>
  <c r="D243" i="2" s="1"/>
  <c r="B244" i="2"/>
  <c r="C244" i="2" s="1"/>
  <c r="D244" i="2" s="1"/>
  <c r="B245" i="2"/>
  <c r="C245" i="2" s="1"/>
  <c r="D245" i="2" s="1"/>
  <c r="B246" i="2"/>
  <c r="C246" i="2" s="1"/>
  <c r="D246" i="2" s="1"/>
  <c r="B247" i="2"/>
  <c r="C247" i="2" s="1"/>
  <c r="D247" i="2" s="1"/>
  <c r="B248" i="2"/>
  <c r="B249" i="2"/>
  <c r="C249" i="2" s="1"/>
  <c r="D249" i="2" s="1"/>
  <c r="B250" i="2"/>
  <c r="C250" i="2" s="1"/>
  <c r="D250" i="2" s="1"/>
  <c r="B251" i="2"/>
  <c r="B252" i="2"/>
  <c r="C252" i="2" s="1"/>
  <c r="D252" i="2" s="1"/>
  <c r="B253" i="2"/>
  <c r="C253" i="2" s="1"/>
  <c r="D253" i="2" s="1"/>
  <c r="B254" i="2"/>
  <c r="C254" i="2" s="1"/>
  <c r="D254" i="2" s="1"/>
  <c r="B255" i="2"/>
  <c r="C255" i="2" s="1"/>
  <c r="D255" i="2" s="1"/>
  <c r="B256" i="2"/>
  <c r="C256" i="2" s="1"/>
  <c r="D256" i="2" s="1"/>
  <c r="B257" i="2"/>
  <c r="C257" i="2" s="1"/>
  <c r="D257" i="2" s="1"/>
  <c r="B258" i="2"/>
  <c r="C258" i="2" s="1"/>
  <c r="D258" i="2" s="1"/>
  <c r="B259" i="2"/>
  <c r="B260" i="2"/>
  <c r="C260" i="2" s="1"/>
  <c r="D260" i="2" s="1"/>
  <c r="B261" i="2"/>
  <c r="C261" i="2" s="1"/>
  <c r="D261" i="2" s="1"/>
  <c r="B262" i="2"/>
  <c r="B263" i="2"/>
  <c r="C263" i="2" s="1"/>
  <c r="D263" i="2" s="1"/>
  <c r="B264" i="2"/>
  <c r="B265" i="2"/>
  <c r="B266" i="2"/>
  <c r="C266" i="2" s="1"/>
  <c r="D266" i="2" s="1"/>
  <c r="B267" i="2"/>
  <c r="B268" i="2"/>
  <c r="C268" i="2" s="1"/>
  <c r="D268" i="2" s="1"/>
  <c r="B269" i="2"/>
  <c r="C269" i="2" s="1"/>
  <c r="D269" i="2" s="1"/>
  <c r="B270" i="2"/>
  <c r="B271" i="2"/>
  <c r="C271" i="2" s="1"/>
  <c r="D271" i="2" s="1"/>
  <c r="B272" i="2"/>
  <c r="C272" i="2" s="1"/>
  <c r="D272" i="2" s="1"/>
  <c r="B273" i="2"/>
  <c r="C273" i="2" s="1"/>
  <c r="D273" i="2" s="1"/>
  <c r="B274" i="2"/>
  <c r="B275" i="2"/>
  <c r="C275" i="2" s="1"/>
  <c r="D275" i="2" s="1"/>
  <c r="B276" i="2"/>
  <c r="C276" i="2" s="1"/>
  <c r="D276" i="2" s="1"/>
  <c r="B277" i="2"/>
  <c r="B278" i="2"/>
  <c r="B279" i="2"/>
  <c r="C279" i="2" s="1"/>
  <c r="D279" i="2" s="1"/>
  <c r="B280" i="2"/>
  <c r="C280" i="2" s="1"/>
  <c r="D280" i="2" s="1"/>
  <c r="B281" i="2"/>
  <c r="C281" i="2" s="1"/>
  <c r="D281" i="2" s="1"/>
  <c r="B282" i="2"/>
  <c r="C282" i="2" s="1"/>
  <c r="D282" i="2" s="1"/>
  <c r="B283" i="2"/>
  <c r="C283" i="2" s="1"/>
  <c r="D283" i="2" s="1"/>
  <c r="B284" i="2"/>
  <c r="C284" i="2" s="1"/>
  <c r="D284" i="2" s="1"/>
  <c r="B285" i="2"/>
  <c r="B286" i="2"/>
  <c r="C286" i="2" s="1"/>
  <c r="D286" i="2" s="1"/>
  <c r="B287" i="2"/>
  <c r="C287" i="2" s="1"/>
  <c r="D287" i="2" s="1"/>
  <c r="B288" i="2"/>
  <c r="C288" i="2" s="1"/>
  <c r="D288" i="2" s="1"/>
  <c r="B289" i="2"/>
  <c r="C289" i="2" s="1"/>
  <c r="D289" i="2" s="1"/>
  <c r="B290" i="2"/>
  <c r="C290" i="2" s="1"/>
  <c r="D290" i="2" s="1"/>
  <c r="B291" i="2"/>
  <c r="C291" i="2" s="1"/>
  <c r="D291" i="2" s="1"/>
  <c r="B292" i="2"/>
  <c r="C292" i="2" s="1"/>
  <c r="D292" i="2" s="1"/>
  <c r="B293" i="2"/>
  <c r="B294" i="2"/>
  <c r="C294" i="2" s="1"/>
  <c r="D294" i="2" s="1"/>
  <c r="B295" i="2"/>
  <c r="B296" i="2"/>
  <c r="B297" i="2"/>
  <c r="B298" i="2"/>
  <c r="C298" i="2" s="1"/>
  <c r="D298" i="2" s="1"/>
  <c r="B299" i="2"/>
  <c r="B300" i="2"/>
  <c r="C300" i="2" s="1"/>
  <c r="D300" i="2" s="1"/>
  <c r="B301" i="2"/>
  <c r="B302" i="2"/>
  <c r="B236" i="2"/>
  <c r="C236" i="2" s="1"/>
  <c r="D236" i="2" s="1"/>
  <c r="B179" i="2"/>
  <c r="C179" i="2" s="1"/>
  <c r="D179" i="2" s="1"/>
  <c r="B180" i="2"/>
  <c r="C180" i="2" s="1"/>
  <c r="D180" i="2" s="1"/>
  <c r="B181" i="2"/>
  <c r="C181" i="2" s="1"/>
  <c r="D181" i="2" s="1"/>
  <c r="B182" i="2"/>
  <c r="B183" i="2"/>
  <c r="C183" i="2" s="1"/>
  <c r="D183" i="2" s="1"/>
  <c r="B184" i="2"/>
  <c r="C184" i="2" s="1"/>
  <c r="D184" i="2" s="1"/>
  <c r="B185" i="2"/>
  <c r="C185" i="2" s="1"/>
  <c r="D185" i="2" s="1"/>
  <c r="B186" i="2"/>
  <c r="C186" i="2" s="1"/>
  <c r="D186" i="2" s="1"/>
  <c r="B187" i="2"/>
  <c r="C187" i="2" s="1"/>
  <c r="D187" i="2" s="1"/>
  <c r="B188" i="2"/>
  <c r="C188" i="2" s="1"/>
  <c r="D188" i="2" s="1"/>
  <c r="B189" i="2"/>
  <c r="B190" i="2"/>
  <c r="B191" i="2"/>
  <c r="C191" i="2" s="1"/>
  <c r="D191" i="2" s="1"/>
  <c r="B192" i="2"/>
  <c r="B193" i="2"/>
  <c r="C193" i="2" s="1"/>
  <c r="D193" i="2" s="1"/>
  <c r="B194" i="2"/>
  <c r="C194" i="2" s="1"/>
  <c r="D194" i="2" s="1"/>
  <c r="B195" i="2"/>
  <c r="B196" i="2"/>
  <c r="C196" i="2" s="1"/>
  <c r="D196" i="2" s="1"/>
  <c r="B197" i="2"/>
  <c r="C197" i="2" s="1"/>
  <c r="D197" i="2" s="1"/>
  <c r="B198" i="2"/>
  <c r="C198" i="2" s="1"/>
  <c r="D198" i="2" s="1"/>
  <c r="B199" i="2"/>
  <c r="C199" i="2" s="1"/>
  <c r="D199" i="2" s="1"/>
  <c r="B200" i="2"/>
  <c r="C200" i="2" s="1"/>
  <c r="D200" i="2" s="1"/>
  <c r="B201" i="2"/>
  <c r="C201" i="2" s="1"/>
  <c r="D201" i="2" s="1"/>
  <c r="B202" i="2"/>
  <c r="C202" i="2" s="1"/>
  <c r="D202" i="2" s="1"/>
  <c r="B203" i="2"/>
  <c r="C203" i="2" s="1"/>
  <c r="D203" i="2" s="1"/>
  <c r="B204" i="2"/>
  <c r="C204" i="2" s="1"/>
  <c r="D204" i="2" s="1"/>
  <c r="B205" i="2"/>
  <c r="C205" i="2" s="1"/>
  <c r="D205" i="2" s="1"/>
  <c r="B206" i="2"/>
  <c r="B207" i="2"/>
  <c r="B208" i="2"/>
  <c r="C208" i="2" s="1"/>
  <c r="D208" i="2" s="1"/>
  <c r="B209" i="2"/>
  <c r="C209" i="2" s="1"/>
  <c r="D209" i="2" s="1"/>
  <c r="B210" i="2"/>
  <c r="C210" i="2" s="1"/>
  <c r="D210" i="2" s="1"/>
  <c r="B211" i="2"/>
  <c r="B212" i="2"/>
  <c r="C212" i="2" s="1"/>
  <c r="D212" i="2" s="1"/>
  <c r="B213" i="2"/>
  <c r="C213" i="2" s="1"/>
  <c r="D213" i="2" s="1"/>
  <c r="B214" i="2"/>
  <c r="C214" i="2" s="1"/>
  <c r="D214" i="2" s="1"/>
  <c r="B215" i="2"/>
  <c r="C215" i="2" s="1"/>
  <c r="D215" i="2" s="1"/>
  <c r="B216" i="2"/>
  <c r="C216" i="2" s="1"/>
  <c r="D216" i="2" s="1"/>
  <c r="B217" i="2"/>
  <c r="C217" i="2" s="1"/>
  <c r="D217" i="2" s="1"/>
  <c r="B218" i="2"/>
  <c r="C218" i="2" s="1"/>
  <c r="D218" i="2" s="1"/>
  <c r="B219" i="2"/>
  <c r="C219" i="2" s="1"/>
  <c r="D219" i="2" s="1"/>
  <c r="B220" i="2"/>
  <c r="C220" i="2" s="1"/>
  <c r="D220" i="2" s="1"/>
  <c r="B221" i="2"/>
  <c r="C221" i="2" s="1"/>
  <c r="D221" i="2" s="1"/>
  <c r="B222" i="2"/>
  <c r="C222" i="2" s="1"/>
  <c r="D222" i="2" s="1"/>
  <c r="B223" i="2"/>
  <c r="B224" i="2"/>
  <c r="C224" i="2" s="1"/>
  <c r="D224" i="2" s="1"/>
  <c r="B225" i="2"/>
  <c r="C225" i="2" s="1"/>
  <c r="D225" i="2" s="1"/>
  <c r="B226" i="2"/>
  <c r="B227" i="2"/>
  <c r="C227" i="2" s="1"/>
  <c r="D227" i="2" s="1"/>
  <c r="B228" i="2"/>
  <c r="C228" i="2" s="1"/>
  <c r="D228" i="2" s="1"/>
  <c r="B229" i="2"/>
  <c r="B230" i="2"/>
  <c r="C230" i="2" s="1"/>
  <c r="D230" i="2" s="1"/>
  <c r="B231" i="2"/>
  <c r="B232" i="2"/>
  <c r="C232" i="2" s="1"/>
  <c r="D232" i="2" s="1"/>
  <c r="B233" i="2"/>
  <c r="B234" i="2"/>
  <c r="C234" i="2" s="1"/>
  <c r="D234" i="2" s="1"/>
  <c r="B235" i="2"/>
  <c r="B178" i="2"/>
  <c r="C178" i="2" s="1"/>
  <c r="D178" i="2" s="1"/>
  <c r="B113" i="2"/>
  <c r="B114" i="2"/>
  <c r="C114" i="2" s="1"/>
  <c r="D114" i="2" s="1"/>
  <c r="B115" i="2"/>
  <c r="C115" i="2" s="1"/>
  <c r="D115" i="2" s="1"/>
  <c r="B116" i="2"/>
  <c r="B117" i="2"/>
  <c r="C117" i="2" s="1"/>
  <c r="D117" i="2" s="1"/>
  <c r="B118" i="2"/>
  <c r="C118" i="2" s="1"/>
  <c r="D118" i="2" s="1"/>
  <c r="B119" i="2"/>
  <c r="C119" i="2" s="1"/>
  <c r="D119" i="2" s="1"/>
  <c r="B120" i="2"/>
  <c r="C120" i="2" s="1"/>
  <c r="D120" i="2" s="1"/>
  <c r="B121" i="2"/>
  <c r="C121" i="2" s="1"/>
  <c r="D121" i="2" s="1"/>
  <c r="B122" i="2"/>
  <c r="C122" i="2" s="1"/>
  <c r="D122" i="2" s="1"/>
  <c r="B123" i="2"/>
  <c r="C123" i="2" s="1"/>
  <c r="D123" i="2" s="1"/>
  <c r="B124" i="2"/>
  <c r="C124" i="2" s="1"/>
  <c r="D124" i="2" s="1"/>
  <c r="B125" i="2"/>
  <c r="C125" i="2" s="1"/>
  <c r="D125" i="2" s="1"/>
  <c r="B126" i="2"/>
  <c r="C126" i="2" s="1"/>
  <c r="D126" i="2" s="1"/>
  <c r="B127" i="2"/>
  <c r="C127" i="2" s="1"/>
  <c r="D127" i="2" s="1"/>
  <c r="B128" i="2"/>
  <c r="C128" i="2" s="1"/>
  <c r="D128" i="2" s="1"/>
  <c r="B129" i="2"/>
  <c r="C129" i="2" s="1"/>
  <c r="D129" i="2" s="1"/>
  <c r="B130" i="2"/>
  <c r="B131" i="2"/>
  <c r="B132" i="2"/>
  <c r="C132" i="2" s="1"/>
  <c r="D132" i="2" s="1"/>
  <c r="B133" i="2"/>
  <c r="C133" i="2" s="1"/>
  <c r="D133" i="2" s="1"/>
  <c r="B134" i="2"/>
  <c r="C134" i="2" s="1"/>
  <c r="D134" i="2" s="1"/>
  <c r="B135" i="2"/>
  <c r="B136" i="2"/>
  <c r="C136" i="2" s="1"/>
  <c r="D136" i="2" s="1"/>
  <c r="B137" i="2"/>
  <c r="C137" i="2" s="1"/>
  <c r="D137" i="2" s="1"/>
  <c r="B138" i="2"/>
  <c r="B139" i="2"/>
  <c r="C139" i="2" s="1"/>
  <c r="D139" i="2" s="1"/>
  <c r="B140" i="2"/>
  <c r="C140" i="2" s="1"/>
  <c r="D140" i="2" s="1"/>
  <c r="B141" i="2"/>
  <c r="C141" i="2" s="1"/>
  <c r="D141" i="2" s="1"/>
  <c r="B142" i="2"/>
  <c r="C142" i="2" s="1"/>
  <c r="D142" i="2" s="1"/>
  <c r="B143" i="2"/>
  <c r="C143" i="2" s="1"/>
  <c r="D143" i="2" s="1"/>
  <c r="B144" i="2"/>
  <c r="C144" i="2" s="1"/>
  <c r="D144" i="2" s="1"/>
  <c r="B145" i="2"/>
  <c r="C145" i="2" s="1"/>
  <c r="D145" i="2" s="1"/>
  <c r="B146" i="2"/>
  <c r="C146" i="2" s="1"/>
  <c r="D146" i="2" s="1"/>
  <c r="B147" i="2"/>
  <c r="B148" i="2"/>
  <c r="B149" i="2"/>
  <c r="C149" i="2" s="1"/>
  <c r="D149" i="2" s="1"/>
  <c r="B150" i="2"/>
  <c r="C150" i="2" s="1"/>
  <c r="D150" i="2" s="1"/>
  <c r="B151" i="2"/>
  <c r="C151" i="2" s="1"/>
  <c r="D151" i="2" s="1"/>
  <c r="B152" i="2"/>
  <c r="C152" i="2" s="1"/>
  <c r="D152" i="2" s="1"/>
  <c r="B153" i="2"/>
  <c r="C153" i="2" s="1"/>
  <c r="D153" i="2" s="1"/>
  <c r="B154" i="2"/>
  <c r="C154" i="2" s="1"/>
  <c r="D154" i="2" s="1"/>
  <c r="B155" i="2"/>
  <c r="C155" i="2" s="1"/>
  <c r="D155" i="2" s="1"/>
  <c r="B156" i="2"/>
  <c r="C156" i="2" s="1"/>
  <c r="D156" i="2" s="1"/>
  <c r="B157" i="2"/>
  <c r="C157" i="2" s="1"/>
  <c r="D157" i="2" s="1"/>
  <c r="B158" i="2"/>
  <c r="B159" i="2"/>
  <c r="C159" i="2" s="1"/>
  <c r="D159" i="2" s="1"/>
  <c r="B160" i="2"/>
  <c r="B161" i="2"/>
  <c r="B162" i="2"/>
  <c r="C162" i="2" s="1"/>
  <c r="D162" i="2" s="1"/>
  <c r="B163" i="2"/>
  <c r="C163" i="2" s="1"/>
  <c r="D163" i="2" s="1"/>
  <c r="B164" i="2"/>
  <c r="C164" i="2" s="1"/>
  <c r="D164" i="2" s="1"/>
  <c r="B165" i="2"/>
  <c r="C165" i="2" s="1"/>
  <c r="D165" i="2" s="1"/>
  <c r="B166" i="2"/>
  <c r="B167" i="2"/>
  <c r="B168" i="2"/>
  <c r="C168" i="2" s="1"/>
  <c r="D168" i="2" s="1"/>
  <c r="B169" i="2"/>
  <c r="C169" i="2" s="1"/>
  <c r="D169" i="2" s="1"/>
  <c r="B170" i="2"/>
  <c r="C170" i="2" s="1"/>
  <c r="D170" i="2" s="1"/>
  <c r="B171" i="2"/>
  <c r="C171" i="2" s="1"/>
  <c r="D171" i="2" s="1"/>
  <c r="B172" i="2"/>
  <c r="C172" i="2" s="1"/>
  <c r="D172" i="2" s="1"/>
  <c r="B173" i="2"/>
  <c r="C173" i="2" s="1"/>
  <c r="D173" i="2" s="1"/>
  <c r="B174" i="2"/>
  <c r="C174" i="2" s="1"/>
  <c r="D174" i="2" s="1"/>
  <c r="B175" i="2"/>
  <c r="C175" i="2" s="1"/>
  <c r="D175" i="2" s="1"/>
  <c r="B176" i="2"/>
  <c r="C176" i="2" s="1"/>
  <c r="D176" i="2" s="1"/>
  <c r="B177" i="2"/>
  <c r="C177" i="2" s="1"/>
  <c r="D177" i="2" s="1"/>
  <c r="B112" i="2"/>
  <c r="C112" i="2" s="1"/>
  <c r="D112" i="2" s="1"/>
  <c r="B3" i="2"/>
  <c r="B4" i="2"/>
  <c r="C4" i="2" s="1"/>
  <c r="D4" i="2" s="1"/>
  <c r="B5" i="2"/>
  <c r="C5" i="2" s="1"/>
  <c r="D5" i="2" s="1"/>
  <c r="B6" i="2"/>
  <c r="C6" i="2" s="1"/>
  <c r="D6" i="2" s="1"/>
  <c r="B7" i="2"/>
  <c r="C7" i="2" s="1"/>
  <c r="D7" i="2" s="1"/>
  <c r="B8" i="2"/>
  <c r="C8" i="2" s="1"/>
  <c r="D8" i="2" s="1"/>
  <c r="B9" i="2"/>
  <c r="C9" i="2" s="1"/>
  <c r="D9" i="2" s="1"/>
  <c r="B10" i="2"/>
  <c r="C10" i="2" s="1"/>
  <c r="D10" i="2" s="1"/>
  <c r="B11" i="2"/>
  <c r="C11" i="2" s="1"/>
  <c r="D11" i="2" s="1"/>
  <c r="B12" i="2"/>
  <c r="C12" i="2" s="1"/>
  <c r="D12" i="2" s="1"/>
  <c r="B13" i="2"/>
  <c r="B14" i="2"/>
  <c r="B15" i="2"/>
  <c r="B16" i="2"/>
  <c r="C16" i="2" s="1"/>
  <c r="D16" i="2" s="1"/>
  <c r="B17" i="2"/>
  <c r="C17" i="2" s="1"/>
  <c r="D17" i="2" s="1"/>
  <c r="B18" i="2"/>
  <c r="C18" i="2" s="1"/>
  <c r="D18" i="2" s="1"/>
  <c r="B19" i="2"/>
  <c r="C19" i="2" s="1"/>
  <c r="D19" i="2" s="1"/>
  <c r="B20" i="2"/>
  <c r="C20" i="2" s="1"/>
  <c r="D20" i="2" s="1"/>
  <c r="B21" i="2"/>
  <c r="C21" i="2" s="1"/>
  <c r="D21" i="2" s="1"/>
  <c r="B22" i="2"/>
  <c r="C22" i="2" s="1"/>
  <c r="D22" i="2" s="1"/>
  <c r="B23" i="2"/>
  <c r="C23" i="2" s="1"/>
  <c r="D23" i="2" s="1"/>
  <c r="B24" i="2"/>
  <c r="C24" i="2" s="1"/>
  <c r="D24" i="2" s="1"/>
  <c r="B25" i="2"/>
  <c r="C25" i="2" s="1"/>
  <c r="D25" i="2" s="1"/>
  <c r="B27" i="2"/>
  <c r="C27" i="2" s="1"/>
  <c r="D27" i="2" s="1"/>
  <c r="B28" i="2"/>
  <c r="C28" i="2" s="1"/>
  <c r="D28" i="2" s="1"/>
  <c r="B29" i="2"/>
  <c r="C29" i="2" s="1"/>
  <c r="D29" i="2" s="1"/>
  <c r="B31" i="2"/>
  <c r="C31" i="2" s="1"/>
  <c r="D31" i="2" s="1"/>
  <c r="B34" i="2"/>
  <c r="C34" i="2" s="1"/>
  <c r="D34" i="2" s="1"/>
  <c r="B35" i="2"/>
  <c r="C35" i="2" s="1"/>
  <c r="D35" i="2" s="1"/>
  <c r="B36" i="2"/>
  <c r="C36" i="2" s="1"/>
  <c r="D36" i="2" s="1"/>
  <c r="B37" i="2"/>
  <c r="B38" i="2"/>
  <c r="C38" i="2" s="1"/>
  <c r="D38" i="2" s="1"/>
  <c r="B39" i="2"/>
  <c r="C39" i="2" s="1"/>
  <c r="D39" i="2" s="1"/>
  <c r="B40" i="2"/>
  <c r="C40" i="2" s="1"/>
  <c r="D40" i="2" s="1"/>
  <c r="B41" i="2"/>
  <c r="B42" i="2"/>
  <c r="B43" i="2"/>
  <c r="C43" i="2" s="1"/>
  <c r="D43" i="2" s="1"/>
  <c r="B44" i="2"/>
  <c r="C44" i="2" s="1"/>
  <c r="D44" i="2" s="1"/>
  <c r="B45" i="2"/>
  <c r="C45" i="2" s="1"/>
  <c r="D45" i="2" s="1"/>
  <c r="B46" i="2"/>
  <c r="C46" i="2" s="1"/>
  <c r="D46" i="2" s="1"/>
  <c r="B47" i="2"/>
  <c r="C47" i="2" s="1"/>
  <c r="D47" i="2" s="1"/>
  <c r="B48" i="2"/>
  <c r="C48" i="2" s="1"/>
  <c r="D48" i="2" s="1"/>
  <c r="B49" i="2"/>
  <c r="C49" i="2" s="1"/>
  <c r="D49" i="2" s="1"/>
  <c r="B50" i="2"/>
  <c r="C50" i="2" s="1"/>
  <c r="D50" i="2" s="1"/>
  <c r="B51" i="2"/>
  <c r="C51" i="2" s="1"/>
  <c r="D51" i="2" s="1"/>
  <c r="B52" i="2"/>
  <c r="B53" i="2"/>
  <c r="C53" i="2" s="1"/>
  <c r="D53" i="2" s="1"/>
  <c r="B54" i="2"/>
  <c r="C54" i="2" s="1"/>
  <c r="D54" i="2" s="1"/>
  <c r="B55" i="2"/>
  <c r="B56" i="2"/>
  <c r="C56" i="2" s="1"/>
  <c r="D56" i="2" s="1"/>
  <c r="B57" i="2"/>
  <c r="C57" i="2" s="1"/>
  <c r="D57" i="2" s="1"/>
  <c r="B58" i="2"/>
  <c r="C58" i="2" s="1"/>
  <c r="D58" i="2" s="1"/>
  <c r="B59" i="2"/>
  <c r="C59" i="2" s="1"/>
  <c r="D59" i="2" s="1"/>
  <c r="B60" i="2"/>
  <c r="B61" i="2"/>
  <c r="C61" i="2" s="1"/>
  <c r="D61" i="2" s="1"/>
  <c r="B62" i="2"/>
  <c r="B63" i="2"/>
  <c r="C63" i="2" s="1"/>
  <c r="D63" i="2" s="1"/>
  <c r="B64" i="2"/>
  <c r="C64" i="2" s="1"/>
  <c r="D64" i="2" s="1"/>
  <c r="B65" i="2"/>
  <c r="C65" i="2" s="1"/>
  <c r="D65" i="2" s="1"/>
  <c r="B66" i="2"/>
  <c r="C66" i="2" s="1"/>
  <c r="D66" i="2" s="1"/>
  <c r="B67" i="2"/>
  <c r="C67" i="2" s="1"/>
  <c r="D67" i="2" s="1"/>
  <c r="B68" i="2"/>
  <c r="C68" i="2" s="1"/>
  <c r="D68" i="2" s="1"/>
  <c r="B69" i="2"/>
  <c r="C69" i="2" s="1"/>
  <c r="D69" i="2" s="1"/>
  <c r="B70" i="2"/>
  <c r="C70" i="2" s="1"/>
  <c r="D70" i="2" s="1"/>
  <c r="B71" i="2"/>
  <c r="C71" i="2" s="1"/>
  <c r="D71" i="2" s="1"/>
  <c r="B72" i="2"/>
  <c r="C72" i="2" s="1"/>
  <c r="D72" i="2" s="1"/>
  <c r="B73" i="2"/>
  <c r="C73" i="2" s="1"/>
  <c r="D73" i="2" s="1"/>
  <c r="B74" i="2"/>
  <c r="B75" i="2"/>
  <c r="C75" i="2" s="1"/>
  <c r="D75" i="2" s="1"/>
  <c r="B76" i="2"/>
  <c r="B77" i="2"/>
  <c r="B78" i="2"/>
  <c r="C78" i="2" s="1"/>
  <c r="D78" i="2" s="1"/>
  <c r="B79" i="2"/>
  <c r="C79" i="2" s="1"/>
  <c r="D79" i="2" s="1"/>
  <c r="B80" i="2"/>
  <c r="C80" i="2" s="1"/>
  <c r="D80" i="2" s="1"/>
  <c r="B81" i="2"/>
  <c r="C81" i="2" s="1"/>
  <c r="D81" i="2" s="1"/>
  <c r="B82" i="2"/>
  <c r="C82" i="2" s="1"/>
  <c r="D82" i="2" s="1"/>
  <c r="B83" i="2"/>
  <c r="C83" i="2" s="1"/>
  <c r="D83" i="2" s="1"/>
  <c r="B84" i="2"/>
  <c r="C84" i="2" s="1"/>
  <c r="D84" i="2" s="1"/>
  <c r="B85" i="2"/>
  <c r="C85" i="2" s="1"/>
  <c r="D85" i="2" s="1"/>
  <c r="B86" i="2"/>
  <c r="C86" i="2" s="1"/>
  <c r="D86" i="2" s="1"/>
  <c r="B87" i="2"/>
  <c r="C87" i="2" s="1"/>
  <c r="D87" i="2" s="1"/>
  <c r="B88" i="2"/>
  <c r="C88" i="2" s="1"/>
  <c r="D88" i="2" s="1"/>
  <c r="B89" i="2"/>
  <c r="B90" i="2"/>
  <c r="C90" i="2" s="1"/>
  <c r="D90" i="2" s="1"/>
  <c r="B91" i="2"/>
  <c r="C91" i="2" s="1"/>
  <c r="D91" i="2" s="1"/>
  <c r="B92" i="2"/>
  <c r="B93" i="2"/>
  <c r="C93" i="2" s="1"/>
  <c r="D93" i="2" s="1"/>
  <c r="B94" i="2"/>
  <c r="C94" i="2" s="1"/>
  <c r="D94" i="2" s="1"/>
  <c r="B95" i="2"/>
  <c r="C95" i="2" s="1"/>
  <c r="D95" i="2" s="1"/>
  <c r="B96" i="2"/>
  <c r="B97" i="2"/>
  <c r="B98" i="2"/>
  <c r="C98" i="2" s="1"/>
  <c r="D98" i="2" s="1"/>
  <c r="B99" i="2"/>
  <c r="C99" i="2" s="1"/>
  <c r="D99" i="2" s="1"/>
  <c r="B100" i="2"/>
  <c r="C100" i="2" s="1"/>
  <c r="D100" i="2" s="1"/>
  <c r="B101" i="2"/>
  <c r="B102" i="2"/>
  <c r="C102" i="2" s="1"/>
  <c r="D102" i="2" s="1"/>
  <c r="B103" i="2"/>
  <c r="C103" i="2" s="1"/>
  <c r="D103" i="2" s="1"/>
  <c r="B104" i="2"/>
  <c r="B105" i="2"/>
  <c r="C105" i="2" s="1"/>
  <c r="D105" i="2" s="1"/>
  <c r="B106" i="2"/>
  <c r="C106" i="2" s="1"/>
  <c r="D106" i="2" s="1"/>
  <c r="B107" i="2"/>
  <c r="C107" i="2" s="1"/>
  <c r="D107" i="2" s="1"/>
  <c r="B108" i="2"/>
  <c r="B109" i="2"/>
  <c r="C109" i="2" s="1"/>
  <c r="D109" i="2" s="1"/>
  <c r="B110" i="2"/>
  <c r="C110" i="2" s="1"/>
  <c r="D110" i="2" s="1"/>
  <c r="B111" i="2"/>
  <c r="C111" i="2" s="1"/>
  <c r="D111" i="2" s="1"/>
  <c r="B2" i="2"/>
  <c r="C2" i="2" s="1"/>
  <c r="D2" i="2" s="1"/>
  <c r="H79" i="9"/>
  <c r="H80" i="9"/>
  <c r="H81" i="9"/>
  <c r="H78" i="9"/>
  <c r="F67" i="8"/>
  <c r="F68" i="8"/>
  <c r="F66" i="8"/>
  <c r="F65" i="8"/>
  <c r="H117" i="1"/>
  <c r="H118" i="1"/>
  <c r="H119" i="1"/>
  <c r="H120" i="1"/>
  <c r="H121" i="1"/>
  <c r="H122" i="1"/>
  <c r="H123" i="1"/>
  <c r="H124" i="1"/>
  <c r="H125" i="1"/>
  <c r="H126" i="1"/>
  <c r="H127" i="1"/>
  <c r="H128" i="1"/>
  <c r="H129" i="1"/>
  <c r="H130" i="1"/>
  <c r="H131" i="1"/>
  <c r="H116" i="1"/>
  <c r="A113" i="1"/>
  <c r="A70" i="9"/>
  <c r="A61" i="8"/>
  <c r="B11" i="6" s="1"/>
  <c r="A69" i="7"/>
  <c r="B9" i="6" s="1"/>
  <c r="F2" i="2"/>
  <c r="B4" i="6" s="1"/>
  <c r="I8" i="2" l="1"/>
  <c r="I7" i="2"/>
  <c r="I4" i="2"/>
  <c r="I9" i="2"/>
  <c r="I5" i="2"/>
  <c r="I11" i="2"/>
  <c r="I3" i="2"/>
  <c r="I2" i="2"/>
  <c r="I10" i="2"/>
  <c r="I6" i="2"/>
  <c r="B10" i="6"/>
  <c r="B8" i="6"/>
  <c r="B12" i="6" l="1"/>
  <c r="B5" i="6"/>
</calcChain>
</file>

<file path=xl/sharedStrings.xml><?xml version="1.0" encoding="utf-8"?>
<sst xmlns="http://schemas.openxmlformats.org/spreadsheetml/2006/main" count="7559" uniqueCount="1072">
  <si>
    <t>Describing NPOs</t>
  </si>
  <si>
    <t>Concepts &amp; principles</t>
  </si>
  <si>
    <t>Financial statements</t>
  </si>
  <si>
    <t>Narrative reporting</t>
  </si>
  <si>
    <t>Respondent ID</t>
  </si>
  <si>
    <t>Please input your information. Only your country information is a requirement, but personal information is helpful for our analysis if you are willing to provide it.</t>
  </si>
  <si>
    <t>Any personal information you have provided will only be held for the purposes of developing INPAG. You may withdraw your consent for us to hold any of your personal information at any time here, or email ifr4npo@cipfa.org.</t>
  </si>
  <si>
    <t>How important is it to separate transactions and balances between those that have restrictions and those that do not?</t>
  </si>
  <si>
    <t>Do you agree that each line on the face of the Statement of Income and Expenses should be split between amounts with restrictions and amounts without restrictions?</t>
  </si>
  <si>
    <t>How easy will it be for NPOs to show separate columns on the Statement of Income and Expenses for amounts with and without restrictions?</t>
  </si>
  <si>
    <t>The proposal is to have three columns on the face of the Statement of Income and Expenses - (income and expenses with restrictions, income and expenses without restrictions, and total income and expenses). Do you agree that comparatives for the previous period for all columns should also be shown on the face of this statement?</t>
  </si>
  <si>
    <t>On the Statement of Financial Position, do you agree with that accumulated surpluses and deficits (fund balances) are split between those with and those without restrictions ?</t>
  </si>
  <si>
    <t>On the Statement of Financial Position, do you agree that assets and liabilities are not split between those with and those without restrictions?</t>
  </si>
  <si>
    <t>On the Statement of Changes in Net Assets, do you agree that funds are split between those with and those without restrictions?</t>
  </si>
  <si>
    <t>Do you have any comments on the proposals for fund accounting?</t>
  </si>
  <si>
    <t>Do you agree with the name of the primary statement being ‘Statement of Income and Expenses’?</t>
  </si>
  <si>
    <t>Do you agree that the terms surplus / deficit should be used instead of profit / loss?</t>
  </si>
  <si>
    <t>Do you agree that items of Other Comprehensive Income (some unrealised gains and losses) should be included in the Statement of Changes in Net Assets rather than the Statement of Income and Expenses</t>
  </si>
  <si>
    <t>How often do NPOs you are familiar with have items of Other Comprehensive Income (certain unrealised gains and losses)?</t>
  </si>
  <si>
    <t>On the Statement of Cash Flows, how easy will it be for NPOs to provide information about grants and donations?</t>
  </si>
  <si>
    <t>How important is it that cash donations and grants are shown on the face of the Statement of Cash Flows?</t>
  </si>
  <si>
    <t>How useful will it be to be able to state compliance with INPAG?</t>
  </si>
  <si>
    <t>Are there any other comments you would like to make about the proposals with respect to the financial statements?</t>
  </si>
  <si>
    <t>Name</t>
  </si>
  <si>
    <t>Country</t>
  </si>
  <si>
    <t>Organisation</t>
  </si>
  <si>
    <t>I agree</t>
  </si>
  <si>
    <t>Very important</t>
  </si>
  <si>
    <t>Important</t>
  </si>
  <si>
    <t>Not important</t>
  </si>
  <si>
    <t>Not relevant</t>
  </si>
  <si>
    <t>Yes</t>
  </si>
  <si>
    <t>No</t>
  </si>
  <si>
    <t>I don't know</t>
  </si>
  <si>
    <t>Other (please specify)</t>
  </si>
  <si>
    <t>Easy</t>
  </si>
  <si>
    <t>Somewhat difficult</t>
  </si>
  <si>
    <t>Very challenging</t>
  </si>
  <si>
    <t>Open-Ended Response</t>
  </si>
  <si>
    <t>No - any reason or alternative suggestion?</t>
  </si>
  <si>
    <t>I don' know</t>
  </si>
  <si>
    <t>Frequently</t>
  </si>
  <si>
    <t>Rarely</t>
  </si>
  <si>
    <t>Sometimes</t>
  </si>
  <si>
    <t>Never</t>
  </si>
  <si>
    <t>I am not sure</t>
  </si>
  <si>
    <t>Not so important</t>
  </si>
  <si>
    <t>Very useful</t>
  </si>
  <si>
    <t>Beneficial</t>
  </si>
  <si>
    <t>Problematic</t>
  </si>
  <si>
    <t>Sandra Nafungo</t>
  </si>
  <si>
    <t>Uganda</t>
  </si>
  <si>
    <t>Fastlyne Foundation</t>
  </si>
  <si>
    <t>I strongly agree with seperating the funds between those with and those without restriction.</t>
  </si>
  <si>
    <t>no</t>
  </si>
  <si>
    <t>Kelechi Unaeze</t>
  </si>
  <si>
    <t>Nigeria</t>
  </si>
  <si>
    <t>Achieving Health Nigeria Initiative</t>
  </si>
  <si>
    <t>Statement of Contribution and Expenditures</t>
  </si>
  <si>
    <t>Seduisant Taz-Mbodi</t>
  </si>
  <si>
    <t>Côte d'Ivoire</t>
  </si>
  <si>
    <t>Family Health International (FHI 360)</t>
  </si>
  <si>
    <t>Emmanuel MUTANGANA</t>
  </si>
  <si>
    <t>Rwanda</t>
  </si>
  <si>
    <t>OAG</t>
  </si>
  <si>
    <t xml:space="preserve">Other comprehensive income, we know that affect profit attributable to shareholders which implicates to retained earning and on non profit making organisation application of retained earning will not be there, as not for profit purposes. </t>
  </si>
  <si>
    <t>Mohamed Abdelrahman</t>
  </si>
  <si>
    <t>Egypt</t>
  </si>
  <si>
    <t>Satyajit Saha</t>
  </si>
  <si>
    <t>Bangladesh</t>
  </si>
  <si>
    <t>NETZ Partnership for Development and Justice</t>
  </si>
  <si>
    <t>I think one column for comparatives for the previous period is fine</t>
  </si>
  <si>
    <t>In the notes to the FS we can show it separately</t>
  </si>
  <si>
    <t>Activities those are done for the profit of the entity should not be treated by IAS 20</t>
  </si>
  <si>
    <t>This is not relevant in the context of NPOs that serves community</t>
  </si>
  <si>
    <t>Jose Leonardo Milan</t>
  </si>
  <si>
    <t>Venezuela</t>
  </si>
  <si>
    <t>Sí. Siempre que la OSFL tenga las donaciones Voluntarias de 3eros como principal financiamiento de su operación. En caso de otro tipo de entidades como los Condominios o Deportivas no veo necesidad de esta separacion en cada linea de ingresos.</t>
  </si>
  <si>
    <t xml:space="preserve">1) Registro contable del coste de recepción de donativos en especie en el caso de las ONL de salud y protección de la vida.  Para este tipo de OSFL, recibir de un donante extranjero mobiliario para uso temporal o permanente de sus beneficiarios (por ejemplo, concentradores de oxígeno, sillas de ruedas, etc.) implica en muchos casos asumir los costes de nacionalización (impuestos) y traslado al lugar donde se presta la asistencia médica.  Asimismo, en el caso de los medicamentos, muchos de ellos implican costes de trámites legales ante las autoridades sanitarias de cada país para poder recibirlos (por ejemplo, antidepresivos o ansiolíticos, que están clasificados como psicotrópicos).    2) No existe un modelo de registro para el coste legal u otras alternativas de Crowdfunding que actualmente puede realizar casi cualquier OSFL (ICO a través de su propio NFT).  Dado que existe un historial documentado de Crowdfunding para diversas causas benéficas (lucha contra el cambio climático, conservación de una especie animal en peligro de extinción, operaciones de alto coste, etc. ) y dado que esto proporcionaría a la OSFL fondos sin restricciones de uso, la mayoría puede buscar financiación por esta vía, sin embargo, en general, se deben realizar trámites legales previos ante la autoridad gubernamental (SEC en el caso de EEUU, SUNACRIP en el caso de Venezuela) para ser autorizada y crear el correspondiente Token No Fungible y enviarlo a las personas interesadas en adquirirlo para colaborar con la causa benéfica asociada.    3) Falta de un modelo de presentación de estados financieros para las OSFL que no se sustentan en donativos de terceros como principal fuente de ingresos como las deportivas o educativas. a) En el caso de las OSFL educativas, se basan principalmente en el cobro de colegiaturas a sus beneficiarios para garantizar su funcionamiento y no en los donativos que puedan recibir de terceros. La suma de los ingresos brutos por dichas colegiaturas puede llegar a asemejarse a una empresa con fines de lucro, por lo que sería importante en el apartado 35 colocar un modelo para el desglose a detalle de la ejecución presupuestal en los objetivos propuestos de cada semestre o año (contabilizando en datos absolutos y textuales). b) En las O4NonP deportivas no necesariamente cobran una cuota de inscripción o membresía pero si cobran inscripción a torneos u otros eventos que se realicen para que con el superávit puedan comprar los insumos que la institución necesita (balones, uniformes, etc.) así como el pago de entrenadores. En este comportamiento se incluyen las asociaciones que surgen espontáneamente en los sectores más vulnerables de la sociedad como forma de proteger a los menores de las influencias negativas de su entorno.  Adicionalmente, en el caso de los deportes O4NonP, no necesariamente son propietarios de las canchas o espacios necesarios para realizar las actividades físicas que promueven, pero pueden recibir un "Derecho de Uso Preferente" (que sería un Activo Intangible) de un espacio adecuado para ello por parte de la Alcaldía o municipalidad (Institución del Estado) que les permita operar y tener un impacto positivo en la comunidad que buscan, pero las canchas siguen siendo propiedad del Estado.  4) Condominios (La junta que gestiona los gastos comunes en Edificios Residenciales, Edificios de Oficinas y Edificios de Centros Comerciales) : Por definición en muchos países, las juntas de condominio son empresas sin fines de lucro encargadas de mantener en buen estado la propiedad horizontal donde residen o trabajan los ocupantes, sin embargo dichos ocupantes están OBLIGADOS a pagar una cuota periódica dependiendo del metraje mismo de cada propiedad por lo que no puede tomarse como un donativo aunque cada residente sería sin duda el primer interesado en los estados financieros generados por la junta de condominio.  </t>
  </si>
  <si>
    <t>Atef Mohamed</t>
  </si>
  <si>
    <t>MEK foundation</t>
  </si>
  <si>
    <t>Martins Nuel Adewumi</t>
  </si>
  <si>
    <t>Non</t>
  </si>
  <si>
    <t xml:space="preserve">Resources Inflow and Expenditure </t>
  </si>
  <si>
    <t>Namatai Moyo</t>
  </si>
  <si>
    <t>Zimbabwe</t>
  </si>
  <si>
    <t>Kindernothilfe e.V.</t>
  </si>
  <si>
    <t>Fund accounting is very very important in NPOs and thusly, should be shown on the Financial Statements.</t>
  </si>
  <si>
    <t>None</t>
  </si>
  <si>
    <t>Ayebaekipiriye Abaye</t>
  </si>
  <si>
    <t>Save the Children International</t>
  </si>
  <si>
    <t xml:space="preserve">Comparatives for the previous period should not be shown for all columns </t>
  </si>
  <si>
    <t>Carolyne Kamau</t>
  </si>
  <si>
    <t>Kenya</t>
  </si>
  <si>
    <t>CIFF</t>
  </si>
  <si>
    <t>If splitting the fund balance into restricted and unrestricted consider also splitting the assets and liabilities</t>
  </si>
  <si>
    <t>José Eduardo Acosta R P</t>
  </si>
  <si>
    <t>Perú</t>
  </si>
  <si>
    <t>PharusData SACS</t>
  </si>
  <si>
    <t>Ninguna</t>
  </si>
  <si>
    <t>Carmen López</t>
  </si>
  <si>
    <t>Escritorio Contable Carmen López</t>
  </si>
  <si>
    <t>Estado de Actividades</t>
  </si>
  <si>
    <t>Superavit en las actividades</t>
  </si>
  <si>
    <t>carlos virgen</t>
  </si>
  <si>
    <t>mexico</t>
  </si>
  <si>
    <t>personal</t>
  </si>
  <si>
    <t>se debe especificar para garantizar que el uso sea eficiente para beneficio de todos y no solo de algunos</t>
  </si>
  <si>
    <t>se debe garantizar la eficiencia de la operacion con la medicion especifica de los ingresos y su aplicacion y su respectivo analisis financiero,</t>
  </si>
  <si>
    <t xml:space="preserve">todo esfuerzo que sirva para simplificar la carga administrativa y enfocarse en la ayuda del publico es para mejorar, aunque al inicio se considere caro por el tiempo invertido en capacitacion, ya funcionando debera cumplir las espectativas de cambio  </t>
  </si>
  <si>
    <t>México</t>
  </si>
  <si>
    <t>Particular</t>
  </si>
  <si>
    <t xml:space="preserve">Diadie </t>
  </si>
  <si>
    <t>Niger</t>
  </si>
  <si>
    <t xml:space="preserve">Millenium challenge account </t>
  </si>
  <si>
    <t xml:space="preserve">No </t>
  </si>
  <si>
    <t>Jesus Pizarro</t>
  </si>
  <si>
    <t>United States</t>
  </si>
  <si>
    <t>Sunrise Movement</t>
  </si>
  <si>
    <t>Yes, I will add another line items for foreign exchange</t>
  </si>
  <si>
    <t xml:space="preserve">I recommend providing additional information on net assets, such as Fixed Assets and Accumulated Foreign Exchange. </t>
  </si>
  <si>
    <t xml:space="preserve">This is a bad practice from for profit accounting.  You should book the provision for losses and in the financial note you can add the unrealized gains. </t>
  </si>
  <si>
    <t xml:space="preserve">My comments are:  1) Move from the get-go Integrating Reporting (e.g. GRI Standards) and  2) Modify Reporting to isolate Foreign Exchange  </t>
  </si>
  <si>
    <t>Bernal Gomez S.</t>
  </si>
  <si>
    <t>Costa Rica</t>
  </si>
  <si>
    <t>Asociacion Educativa</t>
  </si>
  <si>
    <t>--</t>
  </si>
  <si>
    <t>Pavel Gamolskiy</t>
  </si>
  <si>
    <t>Russia</t>
  </si>
  <si>
    <t>Association "Club of accountants and auditors of non-profit organizations"</t>
  </si>
  <si>
    <t>I like the title better "Report on the intended use of funds"</t>
  </si>
  <si>
    <t>Patience Mmoyo</t>
  </si>
  <si>
    <t>Zambia</t>
  </si>
  <si>
    <t>Maringa Africa</t>
  </si>
  <si>
    <t>Mohammad Anwarul Karim</t>
  </si>
  <si>
    <t>FRC</t>
  </si>
  <si>
    <t>Akintoye Olufemi</t>
  </si>
  <si>
    <t>UNDP</t>
  </si>
  <si>
    <t>One column and previous period is fine, restricted fund should be part of notes to the account</t>
  </si>
  <si>
    <t>It should stand alone</t>
  </si>
  <si>
    <t>It should be simple to use and adopt</t>
  </si>
  <si>
    <t>Khondaker Rakib Ahmed</t>
  </si>
  <si>
    <t xml:space="preserve">Bangladesh </t>
  </si>
  <si>
    <t xml:space="preserve">International Rescue Committee </t>
  </si>
  <si>
    <t>.</t>
  </si>
  <si>
    <t>ONECCA MALI</t>
  </si>
  <si>
    <t>Mali</t>
  </si>
  <si>
    <t>Ordre des Experts COmptables et Comptables Agréés du Mali</t>
  </si>
  <si>
    <t>La distinction dans l'état des produits et charges entre ceux et celles soumis à restriction rendre le document difficile à lire. On pourra produire à part, un état des montants soumis à restriction.</t>
  </si>
  <si>
    <t>Dans l'espace OHADA, nous avons gardé l'appelation "compte de résultat"</t>
  </si>
  <si>
    <t xml:space="preserve">Dans l'espace OHADA, les états financiers sont composés du Bilan, du Compte de résultat, du Tableau des flux de trésorerie ainsi que les Notes annexes </t>
  </si>
  <si>
    <t>Busha Gemechu</t>
  </si>
  <si>
    <t>Ethiopia</t>
  </si>
  <si>
    <t>VSFG</t>
  </si>
  <si>
    <t>Oumou Wane Toure</t>
  </si>
  <si>
    <t>Sénégal</t>
  </si>
  <si>
    <t>Cabinet MECA</t>
  </si>
  <si>
    <t>les NPO visés par l'INPAG disposent généralement de logiciels comptables bien paramétrés qui permettent de générer automatiquement toutes ces informations, ce qui facilite le travail quand la saisie des écritures comptables est faite selon les normes.</t>
  </si>
  <si>
    <t>Rafat Bandak</t>
  </si>
  <si>
    <t>Palestine</t>
  </si>
  <si>
    <t>FTS Consulting</t>
  </si>
  <si>
    <t>No, it should be clear what considered restricted, temporary restricted, unrestricted.</t>
  </si>
  <si>
    <t>No, all is clear.</t>
  </si>
  <si>
    <t>Mohamed KHLASS</t>
  </si>
  <si>
    <t>Tunisie</t>
  </si>
  <si>
    <t>MKAC</t>
  </si>
  <si>
    <t>I propose that we need to identify the direct payments and other in-kind contributions (such as technical assistant and support) directly provided by the donors  Those elements can be presented in a dedicated note to the financial statements</t>
  </si>
  <si>
    <t>Alex Andwati</t>
  </si>
  <si>
    <t>CH</t>
  </si>
  <si>
    <t>The Global Fund</t>
  </si>
  <si>
    <t>On the income and expenditure statement - yes, this distinction is useful. However on the statement of financial position maybe only reserves need to be split</t>
  </si>
  <si>
    <t>The comparatives can be a single combined figure</t>
  </si>
  <si>
    <t>All are well covered in the guidance</t>
  </si>
  <si>
    <t xml:space="preserve">Supplementary or special purpose statements for donors as an annex to the primary financials would be useful. In this way, the audit of the entity and the donor project could possibly happen at the same time. </t>
  </si>
  <si>
    <t>Mirwais</t>
  </si>
  <si>
    <t>Sweden</t>
  </si>
  <si>
    <t>Plan International Sverige</t>
  </si>
  <si>
    <t>the level of detail provided in the financial statements should be appropriate to the size and complexity of the INGO's operations, and there may be cases where presenting fund balances separately may not be practical or necessary.</t>
  </si>
  <si>
    <t>By improving fund accounting, NPOs can provide greater transparency and accountability in the use of resources, which can help to build trust and confidence with donors and beneficiaries or other stakeholders. This, in turn, can help to ensure the ongoing success and impact of the programs and activities.</t>
  </si>
  <si>
    <t>Ndiémé PAYE BADIANE</t>
  </si>
  <si>
    <t>cec afsa</t>
  </si>
  <si>
    <t>ABS</t>
  </si>
  <si>
    <t>SENEGAL</t>
  </si>
  <si>
    <t>EXPERT COMPTABLE</t>
  </si>
  <si>
    <t>non</t>
  </si>
  <si>
    <t>excèdent et déficit</t>
  </si>
  <si>
    <t>Philip</t>
  </si>
  <si>
    <t>Fund accounting, ie which grant/ funds are exhausted and which assets are without limitations, is a key consideration of NPO and should be maintained in GPFS and other reporting</t>
  </si>
  <si>
    <t>SP DECOFI</t>
  </si>
  <si>
    <t>David Wortham</t>
  </si>
  <si>
    <t>United Kingdom</t>
  </si>
  <si>
    <t>Empacta Training Limited</t>
  </si>
  <si>
    <t>Think of key users - NPOs, beneficiaries, donors.  The vast majority will not understand why there have to be two statements to show the complete picture of income, expenditure, gains and losses.  They will also have no idea what "comprehensive income" means - use plain language.</t>
  </si>
  <si>
    <t>PASCAL NDAHAYO</t>
  </si>
  <si>
    <t>Barnabas Getu</t>
  </si>
  <si>
    <t>DLCO-EA</t>
  </si>
  <si>
    <t xml:space="preserve">Margaret Otim </t>
  </si>
  <si>
    <t xml:space="preserve">Burkina Faso </t>
  </si>
  <si>
    <t>NRC</t>
  </si>
  <si>
    <t>It would be good to have a common understanding of non restricted funds. I say this is because some INGOs have restrictions on internal funds as well, the majority comes from individual giving.</t>
  </si>
  <si>
    <t>Comprehensive income may need to be analyzed further. For example sale of a vehicle with zero book value could be included in the Statement of net assets while interest income should be included in I&amp;E Statement.</t>
  </si>
  <si>
    <t>Derek Ngoga</t>
  </si>
  <si>
    <t>The Innovation Village Kampala Limited</t>
  </si>
  <si>
    <t>ONG BROOKE</t>
  </si>
  <si>
    <t>RONALDO BONFIM CASTRO</t>
  </si>
  <si>
    <t>BRASIL</t>
  </si>
  <si>
    <t>PADF</t>
  </si>
  <si>
    <t>La transparencia de los recursos y gastos con y sin restricciones debe ser segregada desde su origen, para que no se confundan en su aplicación, objetivos y tiempo.</t>
  </si>
  <si>
    <t>Los estados financieros deben representar fielmente todos los recursos y gastos del proyecto a lo largo del tiempo.</t>
  </si>
  <si>
    <t>PSI</t>
  </si>
  <si>
    <t xml:space="preserve">Madagascar </t>
  </si>
  <si>
    <t xml:space="preserve">Rohat Zada </t>
  </si>
  <si>
    <t xml:space="preserve">Iraq </t>
  </si>
  <si>
    <t xml:space="preserve">Catholic University in Erbil </t>
  </si>
  <si>
    <t>Sizwile Sibindi</t>
  </si>
  <si>
    <t>SMS Accounting</t>
  </si>
  <si>
    <t>caroline kariuki</t>
  </si>
  <si>
    <t>a disclosure in the notes to accounts should be sufficient</t>
  </si>
  <si>
    <t>2 columns for the years is okay. The rest can be included as disclosures in the note</t>
  </si>
  <si>
    <t>To keep the report simple,  easy to read and understand, most of the analysis should disclosed in the notes just like the IFRS(es)</t>
  </si>
  <si>
    <t>Keep it simple but comprehensive</t>
  </si>
  <si>
    <t>Lamin N'jai</t>
  </si>
  <si>
    <t>Switzerland</t>
  </si>
  <si>
    <t>Global Fund</t>
  </si>
  <si>
    <t>Mutala Mohammed</t>
  </si>
  <si>
    <t>Ghana</t>
  </si>
  <si>
    <t xml:space="preserve">Bean Counters </t>
  </si>
  <si>
    <t>Pesh Framjee</t>
  </si>
  <si>
    <t>Purposeful Consulting</t>
  </si>
  <si>
    <t xml:space="preserve">The detailed comparatives can be shown in notes. The Statement of income and expenses needs the three columns for the reporting year and the total column for the comparative </t>
  </si>
  <si>
    <t>the make up of funds should show how the key categories are split across the key fund types</t>
  </si>
  <si>
    <t>There should be a way of reflecting incoming resources that are not income - eg capital endowments</t>
  </si>
  <si>
    <t>Nigel Davies</t>
  </si>
  <si>
    <t>PAG member</t>
  </si>
  <si>
    <t>It should be an option if restricted funds are not material to have a simple total column with analysis in the notes (see UK Charities SORP paragraph 4.11)</t>
  </si>
  <si>
    <t>Allow the option to have by way of a prior year statement for the deatril with just total income and expenses on the face- a criticism of UK  charities SORP is the comparatives are a  source of clutter</t>
  </si>
  <si>
    <t>Allow as an option to have totals if those with restrictions are immaterial with the analysis by way of the notes</t>
  </si>
  <si>
    <t xml:space="preserve">The idea of fund analysis is to ensure that funds are used correctly and accountability to funders- it is a key foundation and distinction from for-profit accounting </t>
  </si>
  <si>
    <t>-</t>
  </si>
  <si>
    <t xml:space="preserve">Vishal Greenaway </t>
  </si>
  <si>
    <t xml:space="preserve">USA </t>
  </si>
  <si>
    <t xml:space="preserve">Environmental Defense Fund </t>
  </si>
  <si>
    <t>Fund accounting is difficult to implement for organizations regardless of size and funding; time, patience and collaboration of leadership and staff are necessary for successful implementation.</t>
  </si>
  <si>
    <t xml:space="preserve">Edmond Vanderpuye </t>
  </si>
  <si>
    <t>International Needs</t>
  </si>
  <si>
    <t xml:space="preserve">It will be clumsy. I will recommend a separate sheet or a section in the narrative report for comparative analysis of current year and previous year. </t>
  </si>
  <si>
    <t>I support the proposals for fund accounting.</t>
  </si>
  <si>
    <t>Not at this time.</t>
  </si>
  <si>
    <t>Girum Ketema</t>
  </si>
  <si>
    <t xml:space="preserve">EGA Management and Financial Solutions PLC </t>
  </si>
  <si>
    <t>NA</t>
  </si>
  <si>
    <t>Deny</t>
  </si>
  <si>
    <t>Indonesia</t>
  </si>
  <si>
    <t>Creideas</t>
  </si>
  <si>
    <t>Better included in statemet of income and expenses</t>
  </si>
  <si>
    <t>Amelaku Belay Teka</t>
  </si>
  <si>
    <t xml:space="preserve">Debre Tabor University </t>
  </si>
  <si>
    <t>Hilda Hakiza</t>
  </si>
  <si>
    <t>none</t>
  </si>
  <si>
    <t>Sarah Roggemann</t>
  </si>
  <si>
    <t>Wildlife Conservation Society</t>
  </si>
  <si>
    <t>The split between those with restrictions and those without restrictions can be for just the Statement of financial position and the Statement of changes in Net Assets.</t>
  </si>
  <si>
    <t xml:space="preserve">The financial statements of an NPO should be as simplified as possible. In my opinion, equity should not be included as an elemnet in an NPO's financial statements. </t>
  </si>
  <si>
    <t xml:space="preserve">SAMUEL HAMMOND </t>
  </si>
  <si>
    <t xml:space="preserve">Ghana </t>
  </si>
  <si>
    <t>PKF</t>
  </si>
  <si>
    <t>Elvis G Afare</t>
  </si>
  <si>
    <t>CARE  Int.</t>
  </si>
  <si>
    <t>We should reconsider the introduction of  the three columns for incomes and Expenses  presentation because it will make it impossible for comparative to be shown.</t>
  </si>
  <si>
    <t xml:space="preserve">John Perlas N Quarcoopome </t>
  </si>
  <si>
    <t xml:space="preserve">Just Quist Consult </t>
  </si>
  <si>
    <t xml:space="preserve">I would have preferred if it in the notes to the financial statements </t>
  </si>
  <si>
    <t>I will rather we have the income and expenses of the current period and the comparative on the face of the statement of income and expenses and the fund with and without restrictions and their comparatives in the notes.</t>
  </si>
  <si>
    <t>Helena Wilkinson</t>
  </si>
  <si>
    <t>UK</t>
  </si>
  <si>
    <t>Price Bailey LLP</t>
  </si>
  <si>
    <t>Statement of changes in net equity – for many there would not be one so should be able to combine with I&amp;E</t>
  </si>
  <si>
    <t>Bettre to reconcile to reserves on I&amp;E</t>
  </si>
  <si>
    <t xml:space="preserve">G2.46 – combined financial statements G9.47 to G9.49. Do not agree that these should be covered or suggested as possible as very misleading in their concept and ability to create these.  G2.100 – service potential should reall also to be added here.  AG2.21 – does this mean a separate legal entity too??? Not very clear.  Q4b /Q6.c– comparatives on primary statements – do not agree for I&amp;E.  G5.7 is missing expenses and do not agree that finance costs and tax should be separated as these are expenses and are not relavnt separate disclosures. Could have separate lines within expenses if important.  Q7 - statement of changes in net equity – for many there would not be one so should be able to combine with I&amp;E  G7.17 – exclude gift aid and payroll taxes – be clearer in definition  8a – grants – and 8b don’t agree either shoudl be shown. Not relevant or an important distinction and will just create additional burdens for no benefits  Ag35.6 – six months expensiture in reserves. Needs to be removed as not a helpful comment or example. Reserves should be tied to startegy and risk not expenditure and gives wrong immpression that acceptable to use exp as a reserves policy justification  </t>
  </si>
  <si>
    <t>Mehmet</t>
  </si>
  <si>
    <t>Abdulhayoglu</t>
  </si>
  <si>
    <t>Shafak</t>
  </si>
  <si>
    <t>It will be great if the statement o functional expenses added as at least non-mandatory statement to be prepared by NPOs.</t>
  </si>
  <si>
    <t>Adding statement of Functional Expenses to be prepared by NPOs as optional statement</t>
  </si>
  <si>
    <t>Ebube Anaduaka</t>
  </si>
  <si>
    <t>EY</t>
  </si>
  <si>
    <t xml:space="preserve">It may be difficult for some funding that's partially restricted depending on circumstances for completion of the funding requirements. </t>
  </si>
  <si>
    <t>Statement of Income and Expenditure</t>
  </si>
  <si>
    <t>It should be included in the Statement of Income and Expenses</t>
  </si>
  <si>
    <t>N/A</t>
  </si>
  <si>
    <t>Elkhider Mohammed</t>
  </si>
  <si>
    <t xml:space="preserve">Sudan </t>
  </si>
  <si>
    <t xml:space="preserve">National Democratic Institute </t>
  </si>
  <si>
    <t>ROEL ESTEBAN LUCAS</t>
  </si>
  <si>
    <t>Philippines</t>
  </si>
  <si>
    <t>SGV &amp; Co</t>
  </si>
  <si>
    <t>Surplus/deficit</t>
  </si>
  <si>
    <t xml:space="preserve">Dimas Choga </t>
  </si>
  <si>
    <t xml:space="preserve">Zimbabwe </t>
  </si>
  <si>
    <t xml:space="preserve">Intrahealth </t>
  </si>
  <si>
    <t>JOSE TORRES SOLARI</t>
  </si>
  <si>
    <t>PERU</t>
  </si>
  <si>
    <t>APOYO A PROGRAMAS DE POBLACION - APROPO</t>
  </si>
  <si>
    <t>Susana Yene Chimy Awasom</t>
  </si>
  <si>
    <t>Cameroon</t>
  </si>
  <si>
    <t>NASLA</t>
  </si>
  <si>
    <t>Discount</t>
  </si>
  <si>
    <t>wewe</t>
  </si>
  <si>
    <t xml:space="preserve">Senegal </t>
  </si>
  <si>
    <t>Ahmad</t>
  </si>
  <si>
    <t>Türkiye</t>
  </si>
  <si>
    <t>Chainsbreg</t>
  </si>
  <si>
    <t>Cameroun</t>
  </si>
  <si>
    <t xml:space="preserve">National School of Local Administration </t>
  </si>
  <si>
    <t xml:space="preserve">All funds belong to the entity as a whole </t>
  </si>
  <si>
    <t xml:space="preserve">Compliance to legal processes on financial reporting </t>
  </si>
  <si>
    <t>How important are the proposed principles about information used for narrative reporting?</t>
  </si>
  <si>
    <t>How important are the following elements of the proposed mandatory requirements for NPO narrative reporting?</t>
  </si>
  <si>
    <t>How difficult will it be to provide the elements of narrative reporting?</t>
  </si>
  <si>
    <t>Do you agree that sensitive information about activities (where disclosure could cause harm to service recipients, staff or volunteers) can be excluded from the narrative report?</t>
  </si>
  <si>
    <t>How important is it that NPO’s can exclude information if it is sensitive because it could cause harm to service recipients or NPO staff or volunteers?</t>
  </si>
  <si>
    <t xml:space="preserve">Is there other information that should be included as a mandatory part of an NPO’s narrative report within its general-purpose financial report? </t>
  </si>
  <si>
    <t>Should a transition period for narrative reporting be permitted to assist in overcoming any implementation challenges?</t>
  </si>
  <si>
    <t>If a transition period for narrative reporting is permitted, to assist in overcoming any implementation challenges, how long should it be?</t>
  </si>
  <si>
    <t>Same reporting period &amp; entity as the financial statements - Very important</t>
  </si>
  <si>
    <t>Same reporting period &amp; entity as the financial statements - Important</t>
  </si>
  <si>
    <t>Same reporting period &amp; entity as the financial statements - Not so important</t>
  </si>
  <si>
    <t>Faithfully represents what it is intended to represent - Very important</t>
  </si>
  <si>
    <t>Faithfully represents what it is intended to represent - Important</t>
  </si>
  <si>
    <t>Faithfully represents what it is intended to represent - Not so important</t>
  </si>
  <si>
    <t>Relevant - Very important</t>
  </si>
  <si>
    <t>Relevant - Important</t>
  </si>
  <si>
    <t>Relevant - Not so important</t>
  </si>
  <si>
    <t>Comparable across periods - Very important</t>
  </si>
  <si>
    <t>Comparable across periods - Important</t>
  </si>
  <si>
    <t>Comparable across periods - Not so important</t>
  </si>
  <si>
    <t>Can be verified - Very important</t>
  </si>
  <si>
    <t>Can be verified - Important</t>
  </si>
  <si>
    <t>Can be verified - Not so important</t>
  </si>
  <si>
    <t>Timely - Very important</t>
  </si>
  <si>
    <t>Timely - Important</t>
  </si>
  <si>
    <t>Timely - Not so important</t>
  </si>
  <si>
    <t>Can be understood - Very important</t>
  </si>
  <si>
    <t>Can be understood - Important</t>
  </si>
  <si>
    <t>Can be understood - Not so important</t>
  </si>
  <si>
    <t>Fair and balanced - Very important</t>
  </si>
  <si>
    <t>Fair and balanced - Important</t>
  </si>
  <si>
    <t>Fair and balanced - Not so important</t>
  </si>
  <si>
    <t>Overview of what the NPO is and its purpose - Very important</t>
  </si>
  <si>
    <t>Overview of what the NPO is and its purpose - Important</t>
  </si>
  <si>
    <t>Overview of what the NPO is and its purpose - Not so important</t>
  </si>
  <si>
    <t>NPO’s objectives and achievements - Very important</t>
  </si>
  <si>
    <t>NPO’s objectives and achievements - Important</t>
  </si>
  <si>
    <t>NPO’s objectives and achievements - Not so important</t>
  </si>
  <si>
    <t>NPO’s financial objectives and strategies - Very important</t>
  </si>
  <si>
    <t>NPO’s financial objectives and strategies - Important</t>
  </si>
  <si>
    <t>NPO’s financial objectives and strategies - Not so important</t>
  </si>
  <si>
    <t>Analysis of the financial statements - Very important</t>
  </si>
  <si>
    <t>Analysis of the financial statements - Important</t>
  </si>
  <si>
    <t>Analysis of the financial statements - Not so important</t>
  </si>
  <si>
    <t>Key risks and uncertainties - Very important</t>
  </si>
  <si>
    <t>Key risks and uncertainties - Important</t>
  </si>
  <si>
    <t>Key risks and uncertainties - Not so important</t>
  </si>
  <si>
    <t>Overview of what the NPO is and its purpose - Easy</t>
  </si>
  <si>
    <t>Overview of what the NPO is and its purpose - Manageable</t>
  </si>
  <si>
    <t>Overview of what the NPO is and its purpose - Difficult</t>
  </si>
  <si>
    <t>NPO’s objectives and achievements - Easy</t>
  </si>
  <si>
    <t>NPO’s objectives and achievements - Manageable</t>
  </si>
  <si>
    <t>NPO’s objectives and achievements - Difficult</t>
  </si>
  <si>
    <t>NPO’s financial objectives and strategies - Easy</t>
  </si>
  <si>
    <t>NPO’s financial objectives and strategies - Manageable</t>
  </si>
  <si>
    <t>NPO’s financial objectives and strategies - Difficult</t>
  </si>
  <si>
    <t>Analysis of the financial statements - Easy</t>
  </si>
  <si>
    <t>Analysis of the financial statements - Manageable</t>
  </si>
  <si>
    <t>Analysis of the financial statements - Difficult</t>
  </si>
  <si>
    <t>Key risks and uncertainties - Easy</t>
  </si>
  <si>
    <t>Key risks and uncertainties - Manageable</t>
  </si>
  <si>
    <t>Key risks and uncertainties - Difficult</t>
  </si>
  <si>
    <t>Yes - please explain what and why</t>
  </si>
  <si>
    <t>1 year</t>
  </si>
  <si>
    <t>2 years</t>
  </si>
  <si>
    <t>5 years</t>
  </si>
  <si>
    <t>Not permitted</t>
  </si>
  <si>
    <t>Manageable</t>
  </si>
  <si>
    <t>Randy Díaz Mercado</t>
  </si>
  <si>
    <t>República Dominicana</t>
  </si>
  <si>
    <t xml:space="preserve">NPOs work to achieve some immediate goal having a long-term objective. An analysis of costs of each sub-goal vs achievement of sub-goal should be in the narrative report to assess the value for money. </t>
  </si>
  <si>
    <t>Entorno Legal-Regulatorio del pais/lugares que opere, si esto implica costes adicionales para la recepción de donativos (En Activos Fijos, Inventario o financieros) enviados por terceras partes locales o extranjeras.</t>
  </si>
  <si>
    <t>Difficult</t>
  </si>
  <si>
    <t>beneficiaries by sex disaggregation is important helps in planning of future programmes and interventions.</t>
  </si>
  <si>
    <t xml:space="preserve">Mohammad Anwrul Hoque FCA </t>
  </si>
  <si>
    <t xml:space="preserve">S. K. Barua &amp; Co. Chartered Accountants </t>
  </si>
  <si>
    <t>Narrative reporting for reflect finance performance for the period. For example, in achieving the NPOs target for the period how much was spent, and when compare to previous year, how as the NPO faired in terms of spending to achieve objective</t>
  </si>
  <si>
    <t>Samuel Pemabou</t>
  </si>
  <si>
    <t>Association des Frères et Soeurs Unis</t>
  </si>
  <si>
    <t>Des images illustratives pouvant faciliter l'identification des bénéficiaires, personnels et autres bénévoles sur lesquelles la confidentialité est requise.</t>
  </si>
  <si>
    <t>Escritorio COntable Carmen López</t>
  </si>
  <si>
    <t>el alcance de la poblacion beneficiada y su evolucion, para tener un objetivo no solo de ayuda, sino de apoyo para mejorar</t>
  </si>
  <si>
    <t xml:space="preserve">Niger </t>
  </si>
  <si>
    <t xml:space="preserve">Prévisions </t>
  </si>
  <si>
    <t xml:space="preserve">Social, Environmental and Governance Impact. </t>
  </si>
  <si>
    <t>Paience Mmoyo</t>
  </si>
  <si>
    <t>Letasi Vivian</t>
  </si>
  <si>
    <t>Engineers Without Borders</t>
  </si>
  <si>
    <t>Extent of NPO involvements in exchange transactions, such as receipts against goods/ services.</t>
  </si>
  <si>
    <t>FATOUMATA CISSE EPSE SIDIBE</t>
  </si>
  <si>
    <t>Les activités réalisées et leur impact</t>
  </si>
  <si>
    <t>Senegal</t>
  </si>
  <si>
    <t>Référence croisée entre les postes des états financiers et le rapport narratif</t>
  </si>
  <si>
    <t>Tunisia</t>
  </si>
  <si>
    <t>Key programmatic achievements since the reader would want to match the financial performance to the programmatic perfomance</t>
  </si>
  <si>
    <t>abs</t>
  </si>
  <si>
    <t>EXPERTISE COMPTABLE</t>
  </si>
  <si>
    <t>Payments (salary or reimbursement of expenses) made to directors or other executive positions (in bands, without names)</t>
  </si>
  <si>
    <t>Chris Oliver</t>
  </si>
  <si>
    <t>NESCAN Hub</t>
  </si>
  <si>
    <t>Mouhamed E.B. WADE</t>
  </si>
  <si>
    <t>Individual consultant</t>
  </si>
  <si>
    <t>Iraq</t>
  </si>
  <si>
    <t>Luis Acosta Peche</t>
  </si>
  <si>
    <t>Peru</t>
  </si>
  <si>
    <t>Russell Bedford Peru</t>
  </si>
  <si>
    <t>caroline</t>
  </si>
  <si>
    <t>South Africa</t>
  </si>
  <si>
    <t xml:space="preserve">level of reserves, plans for the future, governance structure </t>
  </si>
  <si>
    <t>Reporting on operational performance/ impact in terms of the difference the NPO made to those it seeks to help</t>
  </si>
  <si>
    <t xml:space="preserve">Ethiopia </t>
  </si>
  <si>
    <t>Mehmet Abdulhayoglu</t>
  </si>
  <si>
    <t>Turkey</t>
  </si>
  <si>
    <t>Efficiency level / rate relevant to using financial resources and allocating it between direct and indirect costs</t>
  </si>
  <si>
    <t>Elke Elisabeth Fobo</t>
  </si>
  <si>
    <t>Germany</t>
  </si>
  <si>
    <t>Brot für die Welt</t>
  </si>
  <si>
    <t xml:space="preserve">We would rather prefer that narrative information is not mandatory; in any case, it is essential not to oblige NPOs to explicitly mention it when they exclude sensitive information from the narrative report. This might otherwise lead to interventions by secret services (e.g. human rights organisations). </t>
  </si>
  <si>
    <t>CARE INT.</t>
  </si>
  <si>
    <t xml:space="preserve">Elkhider Mohammed </t>
  </si>
  <si>
    <t xml:space="preserve">National Democratic Institute  </t>
  </si>
  <si>
    <t>SGV &amp; Co. (EY Philippines)</t>
  </si>
  <si>
    <t xml:space="preserve">Dimas </t>
  </si>
  <si>
    <t xml:space="preserve">Mohammad Anwarul Hoque FCA </t>
  </si>
  <si>
    <t xml:space="preserve">Mohamed </t>
  </si>
  <si>
    <t>An NPO must have a primary objective of providing a benefit to the public. How important is this characteristic?</t>
  </si>
  <si>
    <t>An NPO must direct any surpluses for the benefit of the public. How important is this characteristic?</t>
  </si>
  <si>
    <t>Our intention is to include all entities that are NPOs. Does the term ‘providing a benefit to the public’ exclude any entities that might be NPOs?</t>
  </si>
  <si>
    <t>How difficult will it be to apply the concept of ‘benefit to the public’ when determining whether an entity is an NPO?</t>
  </si>
  <si>
    <t>Do you have any comments on using the proposed characteristics to identify whether an entity is an NPO for the purposes of INPAG?</t>
  </si>
  <si>
    <t>Do you understand which NPOs are intended to benefit from INPAG?</t>
  </si>
  <si>
    <t>How important is it that there is application guidance to explain how to apply INPAG for branches?</t>
  </si>
  <si>
    <t>How difficult is it to define the reporting boundary of an NPO (ie which sets of activities and transactions to include) for the purposes of producing general purpose financial reports?</t>
  </si>
  <si>
    <t>How easy do you find it to understand the control principles of ‘power’ and ‘exposure to variable returns’ that are used in international standards?</t>
  </si>
  <si>
    <t>How easy is it to apply the control principles of ‘power’ and ‘exposure to variable returns’ in relation to NPOs?</t>
  </si>
  <si>
    <t>INPAG includes a way to simplify application of the control principles. Do you agree that when certain conditions exist, there should be an assumption that an NPO controls another entity, which can be refuted?</t>
  </si>
  <si>
    <t>What would be the key elements of an assumption that control exists?</t>
  </si>
  <si>
    <t xml:space="preserve">Do you agree with the use of the terms?
'controlling NPO' instead of 'parent'
'controlled entity' instead of 'subsidiary'
'beneficial interest' instead of 'investment'
</t>
  </si>
  <si>
    <t>Do you have any suggestions for what would help in applying the principles for control of another entity?</t>
  </si>
  <si>
    <t>Don’t know</t>
  </si>
  <si>
    <t>Not sure</t>
  </si>
  <si>
    <t>No experience</t>
  </si>
  <si>
    <t>Control of the board</t>
  </si>
  <si>
    <t>Control of operating policies</t>
  </si>
  <si>
    <t>Control of capital spending plans</t>
  </si>
  <si>
    <t>In addition to public benefit another consideration is shareholding and the option for shareholders to receive dividends. Where the org constitution makes provision for shareholders dividends even if what they are doing is for the benefit of the public they wouldn't be classified as NPOs</t>
  </si>
  <si>
    <t>What about decision making power at leadership level? E.g. overall decision being held with the CEO?</t>
  </si>
  <si>
    <t>José Eduardo Acosta</t>
  </si>
  <si>
    <t>Consejo Departamental de Lima del Colegio de Ingenieros del Perú</t>
  </si>
  <si>
    <t>Público al cual se aboca la OSFL</t>
  </si>
  <si>
    <t xml:space="preserve">PADAAM </t>
  </si>
  <si>
    <t>BENIN</t>
  </si>
  <si>
    <t>Toutes</t>
  </si>
  <si>
    <t>Abhay</t>
  </si>
  <si>
    <t>India</t>
  </si>
  <si>
    <t>Not Applicable (Independent Consultant/Researcher)</t>
  </si>
  <si>
    <t>Their modus operandi and circumstantial behavioural will surely show the truth . Still, if it requires then one can see/check whether the surplus has been redirected to the public benefit or for the own luxury ?</t>
  </si>
  <si>
    <t>Yes to a certain extent.</t>
  </si>
  <si>
    <t>A sense of ownership (as management philosophy says/goes) within those entity or in other words adopted by the stakeholders of the entity.</t>
  </si>
  <si>
    <t>NAZHLY TERESA ESCALONA MIQUELENA</t>
  </si>
  <si>
    <t>VENEZUELA</t>
  </si>
  <si>
    <t>INDEPENDIENTE</t>
  </si>
  <si>
    <t>La palabra público limita a un determinado grupo espectador, debe ser una palabara que unifique el lenguaje, más amplio podría ser social aunque suena muy redundante</t>
  </si>
  <si>
    <t>Todas</t>
  </si>
  <si>
    <t>José Heli Parr</t>
  </si>
  <si>
    <t>Personal</t>
  </si>
  <si>
    <t>Como incluir organizaciones no legalizadas?</t>
  </si>
  <si>
    <t>Las organizaciones que realmente prestan beneficios al público</t>
  </si>
  <si>
    <t>JOSÉ ENOC CANO</t>
  </si>
  <si>
    <t>COLOMBIA</t>
  </si>
  <si>
    <t>CAMARA COLOMBIANA DE ENTIDADES SIN ÁNIMO DE LUCRO</t>
  </si>
  <si>
    <t xml:space="preserve">NPAC is very important, it goes beyond the guide to a valuable code of ethics and transparency    </t>
  </si>
  <si>
    <t>Miguel Marcelo Guamán Calvopiña</t>
  </si>
  <si>
    <t>Ecuador</t>
  </si>
  <si>
    <t>M2G</t>
  </si>
  <si>
    <t>No son entidades  gubernamentales o del sector  público que deban preparar  informes financieros con  propósito general según las  normas de información  financiera del sector público</t>
  </si>
  <si>
    <t>carlos gerardo virgen andrade</t>
  </si>
  <si>
    <t>debe de garantizar el principio de negocio en marcha para la evolucion de la OSFL, sin fin de lucro pero autosuficiente</t>
  </si>
  <si>
    <t>las que necesiten preparar informacion financiera, sin embargo y mi muy particular punto de vista, todas las entidades que manejan dinero publico, deben de ser transparentes, incluso las de los sindicatos, quienes en su marco regulatorio, estan para beneficio de los agremiados, y son los que ocultan mas informacion a costa de los mismos afiliados</t>
  </si>
  <si>
    <t>control de los ingresos y su aplicacion y evaluacion del publico sin fines de masas o populares, sino de evaluacion de un antes y un despues de cada individuo beneficiado</t>
  </si>
  <si>
    <t>no debe haber control de una OSFL sobre otra, se pueden apoyar entre si, pero no controlar, ni someter en base a si les dan los recursos o no</t>
  </si>
  <si>
    <t>Cristina</t>
  </si>
  <si>
    <t>Juan Antonio Enriquez Armendariz</t>
  </si>
  <si>
    <t>Ninguno</t>
  </si>
  <si>
    <t xml:space="preserve">Save the Children International </t>
  </si>
  <si>
    <t xml:space="preserve">I do not agree with the description of the non-profit organizations. What about the association providing benefit only to their members and not to any public?   The first characteristic need to be rephrased like this: They have the primary objective of providing a benefit to their members and/or to the public.   </t>
  </si>
  <si>
    <t xml:space="preserve">yes </t>
  </si>
  <si>
    <t>I recommend incorporating the GRI Standards and Integrating report to ensure that you include all the public in the materiality assessment. (all stakeholders)</t>
  </si>
  <si>
    <t xml:space="preserve">Yes. The intention is to benefit the public, donors, beneficiaries, and all stakeholders. </t>
  </si>
  <si>
    <t>Common management, one dominant donors</t>
  </si>
  <si>
    <t>My recommendation is to maintain the same technical term like in for profit accounting.</t>
  </si>
  <si>
    <t xml:space="preserve">Another recommendation is the flow of money.  In my experience, when an entity depends on the funding of one donor, then is some way, this entity is the subsidiary of the funding entity. </t>
  </si>
  <si>
    <t>JULIA MONICA DE LA VICTORIA POLO</t>
  </si>
  <si>
    <t>Colombia</t>
  </si>
  <si>
    <t>FUNDACION Meraki Colces</t>
  </si>
  <si>
    <t xml:space="preserve">The nature of this type of entities is aimed to benefit the communities, either in general or specifically.    What determines if it belongs or not, is the non - profit nature </t>
  </si>
  <si>
    <t xml:space="preserve">Yes, I understand </t>
  </si>
  <si>
    <t>julio cesar zea lasso</t>
  </si>
  <si>
    <t>colombia</t>
  </si>
  <si>
    <t>independiente</t>
  </si>
  <si>
    <t>habría que caracterizar muy bien las organizaciones.</t>
  </si>
  <si>
    <t>no aplica</t>
  </si>
  <si>
    <t>caracterizar cada organización</t>
  </si>
  <si>
    <t>The terms such as 'Public', 'Private', 'Benefit' need to be defined.</t>
  </si>
  <si>
    <t>Yonas Berhanu</t>
  </si>
  <si>
    <t>Live for Generation Organization</t>
  </si>
  <si>
    <t>Ysabel Figueira</t>
  </si>
  <si>
    <t>Entiendo la importancia de "beneficio al público", pero creo que también es más importante el "no distribuir ningún tipo de ganancia a los asociados"</t>
  </si>
  <si>
    <t>Aquí en Venezuela, pudieran ser varias, desde Colegios Profesionales, Instituciones educativas, instituciones humanitarias, comunidades y otras</t>
  </si>
  <si>
    <t>Presupuestos rígidos, toma de decisiones en cabeza de un pequeño grupo</t>
  </si>
  <si>
    <t>No, no tengo otra sugerencia</t>
  </si>
  <si>
    <t>VSF</t>
  </si>
  <si>
    <t>Organisations à but non lucratif</t>
  </si>
  <si>
    <t>Caractéristiques insuffisances pour déterminer si une entité est une OBNL</t>
  </si>
  <si>
    <t>La question n'est pas précise</t>
  </si>
  <si>
    <t>Contrôle juridique</t>
  </si>
  <si>
    <t>Cabinet d'expertise comptable</t>
  </si>
  <si>
    <t>Oui, sur le concept d'avantage conféré au public: car une OBNL peut délivrer des avantages à ses membres seulement et pas au public en général</t>
  </si>
  <si>
    <t>oui</t>
  </si>
  <si>
    <t>Priscilla Abredu</t>
  </si>
  <si>
    <t xml:space="preserve">International Needs Ghana </t>
  </si>
  <si>
    <t>Especially those who prepare accounts using the accrual basis</t>
  </si>
  <si>
    <t>No, the NPO will have formation documents and by-laws that will help in this definition to be defined as NPO.</t>
  </si>
  <si>
    <t>Yes, I understand which NPOs are intended to benefit from INPAG.</t>
  </si>
  <si>
    <t>It should be very clear that the NPO practice the best benefit for providing programs to the public with minimize cost and maximize benefit when applying control of another entity.</t>
  </si>
  <si>
    <t>SARAH SECKLEY</t>
  </si>
  <si>
    <t>GHANA</t>
  </si>
  <si>
    <t>ICAG</t>
  </si>
  <si>
    <t>Mohamed Khlass</t>
  </si>
  <si>
    <t>Benefit to the public might be direct benefit or indirect benefit, such as the NPO working on promoting environment protection, water saving and other sustainability related aspects, which will serve to public that is "no yet existing".  It might also be the case for NPO dedicated to the memory of dead persons, such as war victims, which tries to serve the benefit of currently "no longer existing" public</t>
  </si>
  <si>
    <t>I do not have any specific comments</t>
  </si>
  <si>
    <t>I think the guidance given by the ED is quite clear</t>
  </si>
  <si>
    <t>Not applicable</t>
  </si>
  <si>
    <t>Organizations such as associations of property owners or consumer cooperatives, which are created for the personal benefit of their members, are formally classified as NGOs in Russia. It is difficult to decide whether INPAG should be used or not.</t>
  </si>
  <si>
    <t>We propose to add:  the NPO should not make pecuniary profit to be shared among its members.</t>
  </si>
  <si>
    <t>yes</t>
  </si>
  <si>
    <t xml:space="preserve">Cecilia Cassandrah Karikari </t>
  </si>
  <si>
    <t>Institute of chartered accountants ghana</t>
  </si>
  <si>
    <t xml:space="preserve">No comments </t>
  </si>
  <si>
    <t>Ability to influence staffing hire/ fire &amp; funding acceptance</t>
  </si>
  <si>
    <t>CABINET ABS</t>
  </si>
  <si>
    <t>I wonder whether "benefit to society" might be a better term that can then encompass benefiting the natural environment and other work?</t>
  </si>
  <si>
    <t>I believe so</t>
  </si>
  <si>
    <t>The overriding principle should be one of function over form.  If the practical effect of any type of relationship is that one organisation acts at the behest of or in parallel with another, there is control, regardless of the presence or absence of any legal relationship.</t>
  </si>
  <si>
    <t>Senégal</t>
  </si>
  <si>
    <t>Adapté</t>
  </si>
  <si>
    <t>Le contrôle effectif  passe par les investissements et les opérations d'exploitation</t>
  </si>
  <si>
    <t>The term benefit to the public will solely describe the NPO because the Public organs also do so .</t>
  </si>
  <si>
    <t>International organizations such as funded by member countries contributions should be considered since the legal ground nationally may not make them accountable. you can take my organization Desert Control Organization for the Eastern Africa where all the proposed INPAG guideline is perfect framework but no legal obligation even if INPAG is adopted nationally.</t>
  </si>
  <si>
    <t xml:space="preserve">Beneficial interest is somewhat not related for the meaning of investment and what is the problem in using investment itself </t>
  </si>
  <si>
    <t>Association pour le Soutien à la Femme et à l'Enfant (SEFA)</t>
  </si>
  <si>
    <t xml:space="preserve">Mali </t>
  </si>
  <si>
    <t xml:space="preserve">Association </t>
  </si>
  <si>
    <t>Save the children International</t>
  </si>
  <si>
    <t xml:space="preserve">A clause defining "the public'' in this context. Entities that might not necessarily be NPOs might fall under this category </t>
  </si>
  <si>
    <t>''Individual and corporate Interest" should be clearly documented</t>
  </si>
  <si>
    <t>UR</t>
  </si>
  <si>
    <t>RWANDA</t>
  </si>
  <si>
    <t>L'utilisation des characteristiques utilises est tres importante</t>
  </si>
  <si>
    <t>ca suffit</t>
  </si>
  <si>
    <t>Temitope Akinola</t>
  </si>
  <si>
    <t>Rohat Zada</t>
  </si>
  <si>
    <t xml:space="preserve">NGOs </t>
  </si>
  <si>
    <t>Some government-run entities carry out activities that may match the characteristic of "providing a benefit to the public" but are not considered NPOs</t>
  </si>
  <si>
    <t>Financing Alliance for Health</t>
  </si>
  <si>
    <t>How are social enterprises classified? Some benefit the public but don't have 501c3 equivalent registration.</t>
  </si>
  <si>
    <t xml:space="preserve">There are some organisations that are not necessarily like social enterprises registered as company limited . Also many churches are not registered as NPOs and falls outside jurisdiction of NGO regulations, the same with CBOs yet they should be part of INPAG </t>
  </si>
  <si>
    <t>Yes am aware</t>
  </si>
  <si>
    <t>Control in share holding and funding</t>
  </si>
  <si>
    <t xml:space="preserve">There are organisations ( philanthropies)  that have multiple companies which control different entities, this complicates the issue of control. Also some international bodies have country programs which might might not local boards but are registered to comply with local registrations hence complicating the issue of control further. </t>
  </si>
  <si>
    <t>Yes- it is all-encompassing as it recognizes where cost may exceed the benefit of adopting accrual basis due to size of entity considerations, inter-alia</t>
  </si>
  <si>
    <t>Public benefit needs broadly defining so that co-operatives, credit unions and mutual organisations can be considered NPOs. Membership implies a section of the public and that private benefit may rise- in the UK any private benefit in the context of charities is necessary and incidental but for INPAG perhaps a lesser test of public benefit to non-members is greater than member only benefits</t>
  </si>
  <si>
    <t>Yes those requiring full IFRS or having a cash accounting option are excluded</t>
  </si>
  <si>
    <t>The reference to returns is a bit restrictive as benefits may be non-financial would prefer: 'the ability to use its power over the entity to affect the amount of its returns or direct the operations of the entity to further its own purposes(objects)'</t>
  </si>
  <si>
    <t>Since all entities have a public interest, it is better to point out the extent to which NPOs provide public benefit as a distinguishing characteristic.</t>
  </si>
  <si>
    <t>Melisa 3</t>
  </si>
  <si>
    <t>USA</t>
  </si>
  <si>
    <t>Financial Management Consultant &amp; Trainer</t>
  </si>
  <si>
    <t>No, it is satisfactory</t>
  </si>
  <si>
    <t>Owen Jones</t>
  </si>
  <si>
    <t>Unit4</t>
  </si>
  <si>
    <t>Overlaps with Public Sector may be unavoidable and could cause some ambiguity. Benefit to public may be a secondary cause for some NPOs missions</t>
  </si>
  <si>
    <t xml:space="preserve">Only that "benefit to the public" might be a bit vague/confusing, and that it might be helpful to clarify exactly what is meant by "the public." Other responses have suggested wording such as "delivering social good...for the benefit of society or the environment", which I think helps. </t>
  </si>
  <si>
    <t>senegal</t>
  </si>
  <si>
    <t xml:space="preserve">interet participant : le terme beneficiaire rendant limite le role du beneficiaire des fonds ou de l'appui technique comme </t>
  </si>
  <si>
    <t>audit obligatoire suivant un plafond des fonds reçus</t>
  </si>
  <si>
    <t>Luis Carlos Ramos Contreras</t>
  </si>
  <si>
    <t>Bolivia</t>
  </si>
  <si>
    <t>AUDIRAMOSCONSULT S.R.L.; Auditores Consultores MUltidisciplinarios</t>
  </si>
  <si>
    <t xml:space="preserve">The NPO, its social purpose must be established in its legal situation (Legal Personality), the social purpose in benefit of the community or Society and the difference must be considered with other entities for example of the State, Nation, Republic of a Country that also has the constitutional obligation of benefit to its inhabitants or Sovereign. Very different from an NPO.    The resources received must be interpreted with a restricted, temporary and conditional character. On these premises, confidence would be offered to the Society and benefactors of resources with the objective that the nonprofit organizations comply with their social purpose.     The assurance that the external resources are correctly executed should be through public accountability to society, benefactors and the State.       </t>
  </si>
  <si>
    <t>The Open Society Foundations, la Fundación Ford, la Fundación Oak y la Fundación Wellspring</t>
  </si>
  <si>
    <t>Internal control system implemented in the NPO, under the responsibility of the management.</t>
  </si>
  <si>
    <t>Controlling NPO</t>
  </si>
  <si>
    <t xml:space="preserve">Be set forth in its legal form. </t>
  </si>
  <si>
    <t>Maybe to also, state that we are assisting or complimenting the government of the country in providing public benefit.</t>
  </si>
  <si>
    <t>Yes.</t>
  </si>
  <si>
    <t>Having a similar chart of accounts in place for both entities.</t>
  </si>
  <si>
    <t>Dimas choga</t>
  </si>
  <si>
    <t>Intrahealth</t>
  </si>
  <si>
    <t>Public is to wide of term...consisting of different classes of people which NPO dont focus one</t>
  </si>
  <si>
    <t xml:space="preserve">Which focus on vulnerable or infected or affected vulnerable members of society </t>
  </si>
  <si>
    <t xml:space="preserve">Donor terms and conditions </t>
  </si>
  <si>
    <t>Common ground</t>
  </si>
  <si>
    <t>The benefit to the public shall be broad so it may include not only material but also moral benefits.</t>
  </si>
  <si>
    <t>The legal relation between the entities may affect the control. Fore example if a NPO expanded its operations overseas and the external branch is legally connected with the main branch, and all the contractual commitments passed to the sub-branch via the the main branch so there is a control from the main branch to the florigen subsidiary. So legal relation may be considered as factor of judgment.</t>
  </si>
  <si>
    <t xml:space="preserve">Emmanuel Ikotun </t>
  </si>
  <si>
    <t xml:space="preserve">Nigeria </t>
  </si>
  <si>
    <t>Daikot</t>
  </si>
  <si>
    <t>NPO should be seen to be providing benefits to the public with the objective to ensuring that members of the public are not exploited.</t>
  </si>
  <si>
    <t>Musa Folorunsho Lawal</t>
  </si>
  <si>
    <t>HUMRES</t>
  </si>
  <si>
    <t>Aliyu Shehu</t>
  </si>
  <si>
    <t>No comment</t>
  </si>
  <si>
    <t>Victor Mosaku</t>
  </si>
  <si>
    <t>It can be challenging identifying entities purely on the basis of providing benefit to the public alone. This is so because, most entity whether profit or NPO would claim to be providing benfit to the public</t>
  </si>
  <si>
    <t>I believe the criteria that entities must display ALL the characteristics listed in the Invitation to Comment document will exclude entities such as welfare clubs and homeowner associations as they do not provide benefits to the public but to their members. These entities will benefit from INPAG.</t>
  </si>
  <si>
    <t xml:space="preserve">Yes, I do. </t>
  </si>
  <si>
    <t>No.</t>
  </si>
  <si>
    <t>Matthew Jacob Gadzama</t>
  </si>
  <si>
    <t>International Rescue Committee</t>
  </si>
  <si>
    <t>Francis Kpanaki</t>
  </si>
  <si>
    <t>Ijewere and co chartered accountant</t>
  </si>
  <si>
    <t>Vivian Oraemesi</t>
  </si>
  <si>
    <t>Andersen</t>
  </si>
  <si>
    <t>Nuel Martins Professional Serviced</t>
  </si>
  <si>
    <t>Need some briefs.</t>
  </si>
  <si>
    <t>Non for now</t>
  </si>
  <si>
    <t>there has to be a clearcut definition of who or what entails 'public' in the phrase 'benefit to the public' to determine whether an entity is an NPO</t>
  </si>
  <si>
    <t>Simon Lloyd</t>
  </si>
  <si>
    <t>Multiple charities</t>
  </si>
  <si>
    <t>I was surprised by the definition.  This is a document for finance professionals and, therefore, I expected a definition of NPO to include financial criteria.  In particular to reflect that the constitution of the organisation confirms that there is no return to "shareholders".  I assume the standards will apply to charities and some "social enterprises", so I expect the characteristics to align with the financial criteria of those organisations.  Public to me suggests people; NPOs working to improve the Biosphere (UN SDGs 6, 13, 14 &amp; 15), I assume are intended to be included.  I would prefer something that ties the charitable benefit to financial criteria - breaking even over the longer term, need for reserves and no shareholder benefit</t>
  </si>
  <si>
    <t>Yes.  It is only on page 9, however, that you explain very small organisations may choose not adopt to INPAG and continue cash accounting.  On page 4 the benefits of accrual accounting are promoted.  May be a mention of continuing to apply cash accounting for smaller entities should be addressed earlier in the document.</t>
  </si>
  <si>
    <t>Being a significant donor to an organisation</t>
  </si>
  <si>
    <t>This looks like a "can of worms", which could be open to wide and inconsistent interpretation.  I can think of two NPO's I have been closely involved with that would struggle to apply this.</t>
  </si>
  <si>
    <t>CARE INT</t>
  </si>
  <si>
    <t>Yes, it's about the characteristic "benefit to the public " definition that does not seems definitive and am concerned it may be abused.</t>
  </si>
  <si>
    <t xml:space="preserve">Yes </t>
  </si>
  <si>
    <t>Not now</t>
  </si>
  <si>
    <t>Helena Wilkisnon</t>
  </si>
  <si>
    <t>Yes, similar to definitions already in use in UK</t>
  </si>
  <si>
    <t>Parent, subsidiary and investment are more commonly applied</t>
  </si>
  <si>
    <t>It would be helpful to have more definition of associations and umbrella bodies which do not create groups and subsidiaries where they operate under a common branding for instance</t>
  </si>
  <si>
    <t>Juko Sara</t>
  </si>
  <si>
    <t>Tutapona</t>
  </si>
  <si>
    <t>None yet</t>
  </si>
  <si>
    <t xml:space="preserve">All non profit organizations whether international or local </t>
  </si>
  <si>
    <t xml:space="preserve">Yes. Charities, community organisations etc. </t>
  </si>
  <si>
    <t>Brian D'Amboise</t>
  </si>
  <si>
    <t>Canada</t>
  </si>
  <si>
    <t>Brian G. D'Amboise Chartered Professional Accountant</t>
  </si>
  <si>
    <t>There are some NPO's that indirectly provide a public benefit but is more focussed on the benefits to its members e.g. organization who performs joint research.</t>
  </si>
  <si>
    <t>I have not yet reviewed.</t>
  </si>
  <si>
    <t>Fernando Catacora</t>
  </si>
  <si>
    <t>REDCONTABLE US LLC</t>
  </si>
  <si>
    <t>Mark Jerome</t>
  </si>
  <si>
    <t>South Korea</t>
  </si>
  <si>
    <t>Green Climate Fund</t>
  </si>
  <si>
    <t>Not at this stage</t>
  </si>
  <si>
    <t>In general, yes.  There will be some questions at the margins, both top (should an entity apply IFRS or INPAG) and bottom (should an entity apply INPAG or cash-based accounting); however, I do not think it is possible to develop a useful system that does not have such blurred margins.</t>
  </si>
  <si>
    <t>NDAYISENGA JADON THEONESTE</t>
  </si>
  <si>
    <t>INSTITUTE OF CERTIFIED PUBLIC ACCOUNTANTS OF RWANDA</t>
  </si>
  <si>
    <t xml:space="preserve">INPG is more important for public accountability </t>
  </si>
  <si>
    <t>Not yet</t>
  </si>
  <si>
    <t>N</t>
  </si>
  <si>
    <t>Annet Karungi</t>
  </si>
  <si>
    <t>The term benefit differs as some could harm a fraction of the public and benefit some.</t>
  </si>
  <si>
    <t>Ajoku Benard Jothan</t>
  </si>
  <si>
    <t>Kulika Uganda</t>
  </si>
  <si>
    <t xml:space="preserve">We may have classify NPO because in Uganda pentcostal churches are registered as NPOs for them them operate. We could think of NPOs that are humanitarian who purely operate on donor funding and then those that are not into humantarian work like churches  </t>
  </si>
  <si>
    <t>Consider mutual interests and values</t>
  </si>
  <si>
    <t>Aragaw Hailu Mengesha</t>
  </si>
  <si>
    <t>LPI</t>
  </si>
  <si>
    <t xml:space="preserve">No additional. </t>
  </si>
  <si>
    <t xml:space="preserve">All NPOs. </t>
  </si>
  <si>
    <t>Abdul Lumala</t>
  </si>
  <si>
    <t xml:space="preserve">KPMG </t>
  </si>
  <si>
    <t>Darwin</t>
  </si>
  <si>
    <t>Arsi university</t>
  </si>
  <si>
    <t>All non public organization</t>
  </si>
  <si>
    <t xml:space="preserve">Susana Yene Chimy Awasom </t>
  </si>
  <si>
    <t xml:space="preserve">Founders of NGOs need to be rewarded for their goodwill and initiative, how then do we call the rewards to their goodwill as assets. </t>
  </si>
  <si>
    <t xml:space="preserve">Not yet </t>
  </si>
  <si>
    <t>CALLEB OTIENO OKOYO</t>
  </si>
  <si>
    <t>Africa Led Movement Consortium (Options, ActionAid, AMREF, Population Council and University of Portsmouth)</t>
  </si>
  <si>
    <t>Tom Espley</t>
  </si>
  <si>
    <t>The concept that public benefit can be broad or narrow, while still maintaining status as an NPO is very important.</t>
  </si>
  <si>
    <t>yes  I am confused that some entities use full IFRS or equivalent fall outside of INPAG. My knowledge may be outdated, but as i understand IFRS is focused on concepts of profit and return - so wouldn't be applicable to even large non-profit organisations. eg even large NPO's need to report on fund accounting, if they are to correctly communicate their financail position and performance - but i don't think this is not covered under IFRS</t>
  </si>
  <si>
    <t>I agree - except "beneficial interest" - NPO's don't direct "benefit" from their participation. it's more about determining the desired outcomes a sub-entity has.</t>
  </si>
  <si>
    <t>Does the controlling entity have to seek permission from - another party (through agm or similar)  Can another party veto the direction a controlling entity gives?</t>
  </si>
  <si>
    <t>Lydia ADENAIKE</t>
  </si>
  <si>
    <t>Olukayode Olupayimo &amp; Co Chartered Accountants</t>
  </si>
  <si>
    <t>I believe that NPOs embarked on the mission for at least 2 reasons. First for an individual/group/family/community's fulfilment of purpose and the other, to serve the benefit of the public. Therefore, an NPO will be fulfilling her purpose if the its underlinings isnt to benefit the public</t>
  </si>
  <si>
    <t>The principle of consistency must be observed all the</t>
  </si>
  <si>
    <t>Neha Kaushik</t>
  </si>
  <si>
    <t>Self</t>
  </si>
  <si>
    <t>An NPO is an organization that works for the benefit of the public, that is with a sense of social impact in mind. However, this entity may also a profit motive in mind. For example an institution that is engaged in training /capacity building of grassroot accountants/finance personnel. This will have a social impact of improving the financial practices within the NPO sector but such organization may charge fees for providing this service which may have a margin more than its costs.</t>
  </si>
  <si>
    <t>All grant making and receiving organizations</t>
  </si>
  <si>
    <t>Asociacion civil ajedrez en la Plaza</t>
  </si>
  <si>
    <t>Sí. Principalmente las basadas en donaciones monetarias o en Activos de terceros para poder financiar sus actividades.</t>
  </si>
  <si>
    <t>José Torres Solari</t>
  </si>
  <si>
    <t>El beneficio al publico debe ser una de las caracteristicas principales de una OSFL incluso debe constar en el estatuto de constitución u origen de dicha entidad pues como OSFL estará ademas exonerada de algunos impuestos, asi, de realizar alguna actividad comercial que le genere superavit's podra aplicar éstos a su actividad social o de beneficio público (en caso de tratarse de entidades autosostenibles), sin embargo, aun en caso de no contar con una operación que le permita autosostenibilidad las OSAL deberían contar obligatoriamente con un fin social o de beneficio público, pues de no tenerlo, bien podrían ser entidades lucrativas.</t>
  </si>
  <si>
    <t>si, las que contabilizan y presentan EEFF sobre la base de acumulación</t>
  </si>
  <si>
    <t>Las normas sobre precios de transferencia definen criterios para establecer "vinculación" entre entidades o personas, estos parámetros además son una guía mucho más clara para determinar "quien controla a quién", tal vez se puede adoptar éste capitulo que las normas de precios de transferencia ya tienen implementado.</t>
  </si>
  <si>
    <t>The benefit to public should have a proper definition. A rich person in the society is also a public. NPO should not have any mandate to serve a rich person of the community.</t>
  </si>
  <si>
    <t xml:space="preserve">The NPOs work only for development issues. NPOS that do business for further growth should not get benefit from INPAG. </t>
  </si>
  <si>
    <t>Rightly now not</t>
  </si>
  <si>
    <t xml:space="preserve">No, I have no objection. </t>
  </si>
  <si>
    <t xml:space="preserve">No, thanks </t>
  </si>
  <si>
    <t>Yes, there are non profit making organisations such as charitable organisations, associations, clubs etc...</t>
  </si>
  <si>
    <t>ONECCA Senegal</t>
  </si>
  <si>
    <t>ONECCA</t>
  </si>
  <si>
    <t>Lucian Roeters</t>
  </si>
  <si>
    <t>Nederland</t>
  </si>
  <si>
    <t xml:space="preserve">Lucian Roeters Interim Finance </t>
  </si>
  <si>
    <t xml:space="preserve">I agree from Accounting perspective but the wording is counter intuative related to locally led development and decolonisation </t>
  </si>
  <si>
    <t xml:space="preserve">Yes I do. According to literature on the project, Tier 2 NPOs are the target beneficiaries and I agree with the categorisation. </t>
  </si>
  <si>
    <t>Not at the moment.</t>
  </si>
  <si>
    <t>Mohanad Motea Abdullah Ghaleb</t>
  </si>
  <si>
    <t>Yemen</t>
  </si>
  <si>
    <t>Tamdeen Youth Foundation TYF</t>
  </si>
  <si>
    <t>I do agree with the concept of INPAG, but I didn't get the idea yet. Maybe we can rely on the local NGOs who are representing more non-profit work at the field level.</t>
  </si>
  <si>
    <t xml:space="preserve">Emmanuel Duawo </t>
  </si>
  <si>
    <t xml:space="preserve">Sierra Leone </t>
  </si>
  <si>
    <t>Community Empowerment for peace and Agricultural Development (CEPAD-SL)</t>
  </si>
  <si>
    <t xml:space="preserve">Adebowale Samuel </t>
  </si>
  <si>
    <t xml:space="preserve">Teach for Nigeria </t>
  </si>
  <si>
    <t>MARVIN VEGA CASTRO</t>
  </si>
  <si>
    <t>MEDUSA</t>
  </si>
  <si>
    <t>Discount these responses</t>
  </si>
  <si>
    <t>l</t>
  </si>
  <si>
    <t>Karen</t>
  </si>
  <si>
    <t>Australia</t>
  </si>
  <si>
    <t>CIPFA</t>
  </si>
  <si>
    <t>not sure again</t>
  </si>
  <si>
    <t>Susana Yens Chimy Awsom</t>
  </si>
  <si>
    <t xml:space="preserve">Home based associations are usually to promote solidarity cultural development of thier indigenes , not necessarily the general public </t>
  </si>
  <si>
    <t xml:space="preserve">Civil society organisations </t>
  </si>
  <si>
    <t>Crowe U.K</t>
  </si>
  <si>
    <t>Juan le Roux</t>
  </si>
  <si>
    <t>OM</t>
  </si>
  <si>
    <t xml:space="preserve">Florence </t>
  </si>
  <si>
    <t xml:space="preserve">Randy  Morton </t>
  </si>
  <si>
    <t>St.Kitts and Nevis</t>
  </si>
  <si>
    <t xml:space="preserve">Ersilia </t>
  </si>
  <si>
    <t xml:space="preserve">Nicaragua </t>
  </si>
  <si>
    <t>Rosa Méndez</t>
  </si>
  <si>
    <t>Federación de Colegios de Contadores Públicos</t>
  </si>
  <si>
    <t>Ebenezer (Test)</t>
  </si>
  <si>
    <t>Humentum</t>
  </si>
  <si>
    <t>How important are these primary users of NPO general-purpose financial reports? (p10)</t>
  </si>
  <si>
    <t>How important is the following information to primary users for decision making and accountability? (p10)</t>
  </si>
  <si>
    <t>How important are the following characteristics of financial and non-financial information, for decision making and accountability? (p14)</t>
  </si>
  <si>
    <t>How important is it that INPAG includes the concept of ‘service potential’ where an NPO holds assets to deliver its mission rather than to generate financial returns? (p18)</t>
  </si>
  <si>
    <t>The IFRS for SMEs Accounting Standard includes provisions for 'undue cost and effort'. This makes certain requirements not applicable, if they would result in excessive costs or efforts compared to the benefits to users of providing the information. Should this be kept in INPAG?</t>
  </si>
  <si>
    <t>How important is it that INPAG includes the concept of ‘service potential’ where an NPO holds assets to deliver its mission rather than to generate financial returns? (p13)</t>
  </si>
  <si>
    <t>How easy is it to find the information that you want in INPAG?  Is the structure easy to follow? (p26)</t>
  </si>
  <si>
    <t>Do you have any other comments (including regulatory, assurance or cost/benefit) relating to this INPAG Exposure Draft 1?</t>
  </si>
  <si>
    <t>Grantors / donors - Very important</t>
  </si>
  <si>
    <t>Grantors / donors - Important</t>
  </si>
  <si>
    <t>Grantors / donors - Less Important</t>
  </si>
  <si>
    <t>Service recipients / beneficiaries - Very important</t>
  </si>
  <si>
    <t>Service recipients / beneficiaries - Important</t>
  </si>
  <si>
    <t>Service recipients / beneficiaries - Less Important</t>
  </si>
  <si>
    <t>Banks / suppliers - Very important</t>
  </si>
  <si>
    <t>Banks / suppliers - Important</t>
  </si>
  <si>
    <t>Banks / suppliers - Less Important</t>
  </si>
  <si>
    <t>Tax authorities / Regulators - Very important</t>
  </si>
  <si>
    <t>Tax authorities / Regulators - Important</t>
  </si>
  <si>
    <t>Tax authorities / Regulators - Less Important</t>
  </si>
  <si>
    <t>Civil society - Very important</t>
  </si>
  <si>
    <t>Civil society - Important</t>
  </si>
  <si>
    <t>Civil society - Less Important</t>
  </si>
  <si>
    <t>NPO’s objectives and what it has achieved - Very important</t>
  </si>
  <si>
    <t>NPO’s objectives and what it has achieved - Important</t>
  </si>
  <si>
    <t>NPO’s objectives and what it has achieved - Less important</t>
  </si>
  <si>
    <t>Long term plans - Very important</t>
  </si>
  <si>
    <t>Long term plans - Important</t>
  </si>
  <si>
    <t>Long term plans - Less important</t>
  </si>
  <si>
    <t>Analysis of the financial statements - Less important</t>
  </si>
  <si>
    <t>Nature of restricted funds - Very important</t>
  </si>
  <si>
    <t>Nature of restricted funds - Important</t>
  </si>
  <si>
    <t>Nature of restricted funds - Less important</t>
  </si>
  <si>
    <t>Risks and uncertainties - Very important</t>
  </si>
  <si>
    <t>Risks and uncertainties - Important</t>
  </si>
  <si>
    <t>Risks and uncertainties - Less important</t>
  </si>
  <si>
    <t>Faithfully represented - Very important</t>
  </si>
  <si>
    <t>Faithfully represented - Important</t>
  </si>
  <si>
    <t>Faithfully represented - Less important</t>
  </si>
  <si>
    <t>Relevant - Less important</t>
  </si>
  <si>
    <t>Comparable - Very important</t>
  </si>
  <si>
    <t>Comparable - Important</t>
  </si>
  <si>
    <t>Comparable - Less important</t>
  </si>
  <si>
    <t>Verifiable - Very important</t>
  </si>
  <si>
    <t>Verifiable - Important</t>
  </si>
  <si>
    <t>Verifiable - Less important</t>
  </si>
  <si>
    <t>Timely - Less important</t>
  </si>
  <si>
    <t>Understandable - Very important</t>
  </si>
  <si>
    <t>Understandable - Important</t>
  </si>
  <si>
    <t>Understandable - Less important</t>
  </si>
  <si>
    <t>Yes, keep it</t>
  </si>
  <si>
    <t>No, remove it</t>
  </si>
  <si>
    <t>Reasonable</t>
  </si>
  <si>
    <t>Less Important</t>
  </si>
  <si>
    <t>¿Se prevé instituciones tales como los colegios profesionales?</t>
  </si>
  <si>
    <t>se debe evaluar la capacitacion para la verdadera explotacion del proyecto y con eso garantizar un manejo eficiente de todos los recursos</t>
  </si>
  <si>
    <t>Juan Enriquez</t>
  </si>
  <si>
    <t xml:space="preserve">Millenium challenge </t>
  </si>
  <si>
    <t xml:space="preserve">I will include Integrating Reporting as part of the Framework because this is the opportunity to provide information about the social and environmental impact.    Also,  I will include guidance on how to manage foreign exchange.  Consolidated financial reporting of an international NGO is not useful for making decisions because of the mismatch between the currency of the donation and the currency of the expense. Providing Modify Statement of Activity by specific program and project is important. </t>
  </si>
  <si>
    <t>Patience  Mmoyo</t>
  </si>
  <si>
    <t>Less important</t>
  </si>
  <si>
    <t>No, no tengo otro comentario</t>
  </si>
  <si>
    <t>No, it is clear</t>
  </si>
  <si>
    <t>cabinet abs</t>
  </si>
  <si>
    <t>I find the section referencing system rather opaque in places.</t>
  </si>
  <si>
    <t xml:space="preserve">There should be some reasonable restrictions in application of Cost /Benefit to avoid negligence and maintain consistency   </t>
  </si>
  <si>
    <t xml:space="preserve">In keeping the provisions for   'undue cost and effort'.  or requirements that are impracticable -  “applying a requirement is impracticable when the entity cannot apply it after making every reasonable effort to do so”     A List of  such "requirements" can be historically identified and added as an addition to the provision - for NPOs. To help as a guide to validate the specific circumstances or Management judgement instead of just leaving it vague. </t>
  </si>
  <si>
    <t xml:space="preserve">Sénégal </t>
  </si>
  <si>
    <t>It is important to keep narrative report reasonably simple, structured  and straight to the point. Also identify what is a MUST to disclose and what can be optional. Language should also be understood by non accountants</t>
  </si>
  <si>
    <t>In applying cost-benefit- the focus should be on the user not the NPO in terms of identifying the benefit aspect and consider restricting it to certain aspects eg net present value, fair value involving modelling (rather than readily available market prices) and frequency of valuations (eg buildings) or availbility of valuation (eg unlisted investments)</t>
  </si>
  <si>
    <t>Hilda</t>
  </si>
  <si>
    <t>not at the moment</t>
  </si>
  <si>
    <t>Contadores Publicos</t>
  </si>
  <si>
    <t>Let us make sure that 'undue cost and effort' won't be abused or NPOs take advantage of this standard and not provide the required information.</t>
  </si>
  <si>
    <t>Sudan</t>
  </si>
  <si>
    <t xml:space="preserve">No, thanks. </t>
  </si>
  <si>
    <t>Nil</t>
  </si>
  <si>
    <t>Elvis  G. Afare</t>
  </si>
  <si>
    <t>Eucari Lucena</t>
  </si>
  <si>
    <t>Roel Esteban Lucas</t>
  </si>
  <si>
    <t>NGIRUWONSANGA LEANDRE</t>
  </si>
  <si>
    <t>I don't have any objection on INPAG draft 1. It can be proceeded to next level</t>
  </si>
  <si>
    <t>Tom</t>
  </si>
  <si>
    <t xml:space="preserve">MEK foundation </t>
  </si>
  <si>
    <t>Analysis of cost vs result achieved may be thought to ensure the value for money.</t>
  </si>
  <si>
    <t xml:space="preserve">Evalyne Masira </t>
  </si>
  <si>
    <t>Centre for Health Solutions -Kenya</t>
  </si>
  <si>
    <t>Edmond Vanderpuye</t>
  </si>
  <si>
    <t>Philip Trotter</t>
  </si>
  <si>
    <t>Region</t>
  </si>
  <si>
    <t>Countries</t>
  </si>
  <si>
    <t>Regions</t>
  </si>
  <si>
    <t>West &amp; Central Africa</t>
  </si>
  <si>
    <t>Eastern &amp; Southern Africa</t>
  </si>
  <si>
    <t>Latin America &amp; Caribbean</t>
  </si>
  <si>
    <t>Benin</t>
  </si>
  <si>
    <t>Europe</t>
  </si>
  <si>
    <t>Middle East &amp; North Africa</t>
  </si>
  <si>
    <t>Brazil</t>
  </si>
  <si>
    <t>North America</t>
  </si>
  <si>
    <t>South Asia</t>
  </si>
  <si>
    <t>East &amp; South East Asia</t>
  </si>
  <si>
    <t>Central Asia / Eastern Europe</t>
  </si>
  <si>
    <t>Australia &amp; Oceania</t>
  </si>
  <si>
    <t>Dominican Republic</t>
  </si>
  <si>
    <t>Madagascar</t>
  </si>
  <si>
    <t>Mexico</t>
  </si>
  <si>
    <t>Netherlands</t>
  </si>
  <si>
    <t>Nicaragua</t>
  </si>
  <si>
    <t>Sierra Leone</t>
  </si>
  <si>
    <t>St. Kitts and Nevis</t>
  </si>
  <si>
    <t>Concepts</t>
  </si>
  <si>
    <t>Afghanistan</t>
  </si>
  <si>
    <t>Aland</t>
  </si>
  <si>
    <t>Albania</t>
  </si>
  <si>
    <t>Algeria</t>
  </si>
  <si>
    <t>American Samoa</t>
  </si>
  <si>
    <t>Andorra</t>
  </si>
  <si>
    <t>Angola</t>
  </si>
  <si>
    <t>Anguilla</t>
  </si>
  <si>
    <t>Antigua and Barbuda</t>
  </si>
  <si>
    <t>Argentina</t>
  </si>
  <si>
    <t>Armenia</t>
  </si>
  <si>
    <t>Aruba</t>
  </si>
  <si>
    <t>Austria</t>
  </si>
  <si>
    <t>Azerbaijan</t>
  </si>
  <si>
    <t>Bahamas</t>
  </si>
  <si>
    <t>Bahrain</t>
  </si>
  <si>
    <t>Barbados</t>
  </si>
  <si>
    <t>Belarus</t>
  </si>
  <si>
    <t>Belgium</t>
  </si>
  <si>
    <t>Belize</t>
  </si>
  <si>
    <t>Bermuda</t>
  </si>
  <si>
    <t>Bhutan</t>
  </si>
  <si>
    <t>Bosnia and Herzegovina</t>
  </si>
  <si>
    <t>Botswana</t>
  </si>
  <si>
    <t>British Virgin Islands</t>
  </si>
  <si>
    <t>Virgin Islands, British</t>
  </si>
  <si>
    <t>Brunei</t>
  </si>
  <si>
    <t>Bulgaria</t>
  </si>
  <si>
    <t>Burkina Faso</t>
  </si>
  <si>
    <t>Burundi</t>
  </si>
  <si>
    <t>Cabo Verde</t>
  </si>
  <si>
    <t>Cambodia</t>
  </si>
  <si>
    <t>Cayman Islands</t>
  </si>
  <si>
    <t>Central African Republic</t>
  </si>
  <si>
    <t>Chad</t>
  </si>
  <si>
    <t>Chile</t>
  </si>
  <si>
    <t>China</t>
  </si>
  <si>
    <t>Comoros</t>
  </si>
  <si>
    <t>Congo (Rep.)</t>
  </si>
  <si>
    <t>Cook Islands</t>
  </si>
  <si>
    <t>Cote d'Ivoire</t>
  </si>
  <si>
    <t>Croatia</t>
  </si>
  <si>
    <t>Cuba</t>
  </si>
  <si>
    <t>Cyprus</t>
  </si>
  <si>
    <t>Czech Republic</t>
  </si>
  <si>
    <t>Congo</t>
  </si>
  <si>
    <t>Democratic Republic of the Congo</t>
  </si>
  <si>
    <t>Denmark</t>
  </si>
  <si>
    <t>Djibouti</t>
  </si>
  <si>
    <t>Dominica</t>
  </si>
  <si>
    <t>East Timor</t>
  </si>
  <si>
    <t>El Salvador</t>
  </si>
  <si>
    <t>Eritrea</t>
  </si>
  <si>
    <t>Estonia</t>
  </si>
  <si>
    <t>Falkland Islands</t>
  </si>
  <si>
    <t>Faroes</t>
  </si>
  <si>
    <t>Fiji</t>
  </si>
  <si>
    <t>Finland</t>
  </si>
  <si>
    <t>France</t>
  </si>
  <si>
    <t>French Guyana</t>
  </si>
  <si>
    <t>French Guiana</t>
  </si>
  <si>
    <t>French Polynesia</t>
  </si>
  <si>
    <t>Gabon</t>
  </si>
  <si>
    <t>Gambia</t>
  </si>
  <si>
    <t>Georgia</t>
  </si>
  <si>
    <t>Gibraltar</t>
  </si>
  <si>
    <t>Greece</t>
  </si>
  <si>
    <t>Greenland</t>
  </si>
  <si>
    <t>Grenada</t>
  </si>
  <si>
    <t>Guadeloupe</t>
  </si>
  <si>
    <t>Guam</t>
  </si>
  <si>
    <t>Guatemala</t>
  </si>
  <si>
    <t>Guernsey</t>
  </si>
  <si>
    <t>Guinea</t>
  </si>
  <si>
    <t>Guinea-Bissau</t>
  </si>
  <si>
    <t>Guyana</t>
  </si>
  <si>
    <t>Haiti</t>
  </si>
  <si>
    <t>Honduras</t>
  </si>
  <si>
    <t>Hong Kong</t>
  </si>
  <si>
    <t>Hungary</t>
  </si>
  <si>
    <t>Iceland</t>
  </si>
  <si>
    <t>Iran</t>
  </si>
  <si>
    <t>Ireland</t>
  </si>
  <si>
    <t>Israel</t>
  </si>
  <si>
    <t>Italy</t>
  </si>
  <si>
    <t>Jamaica</t>
  </si>
  <si>
    <t>Japan</t>
  </si>
  <si>
    <t>Jersey</t>
  </si>
  <si>
    <t>Jordan</t>
  </si>
  <si>
    <t>Kazakstan</t>
  </si>
  <si>
    <t>Kiribati</t>
  </si>
  <si>
    <t>Kuwait</t>
  </si>
  <si>
    <t>Kyrgyzstan</t>
  </si>
  <si>
    <t>Laos</t>
  </si>
  <si>
    <t>Latvia</t>
  </si>
  <si>
    <t>Lebanon</t>
  </si>
  <si>
    <t>Lesotho</t>
  </si>
  <si>
    <t>Liberia</t>
  </si>
  <si>
    <t>Libya</t>
  </si>
  <si>
    <t>Liechtenstein</t>
  </si>
  <si>
    <t>Lithuania</t>
  </si>
  <si>
    <t>Luxembourg</t>
  </si>
  <si>
    <t>Macedonia</t>
  </si>
  <si>
    <t>Malawi</t>
  </si>
  <si>
    <t>Malaysia</t>
  </si>
  <si>
    <t>Maldives</t>
  </si>
  <si>
    <t>Malta</t>
  </si>
  <si>
    <t>Man</t>
  </si>
  <si>
    <t>Marshall Islands</t>
  </si>
  <si>
    <t>Martinique</t>
  </si>
  <si>
    <t>Mauritania</t>
  </si>
  <si>
    <t>Mauritius</t>
  </si>
  <si>
    <t>Micronesia</t>
  </si>
  <si>
    <t>Moldova</t>
  </si>
  <si>
    <t>Monaco</t>
  </si>
  <si>
    <t>Mongolia</t>
  </si>
  <si>
    <t>Montserrat</t>
  </si>
  <si>
    <t>Morocco</t>
  </si>
  <si>
    <t>Mozambique</t>
  </si>
  <si>
    <t>Myanmar</t>
  </si>
  <si>
    <t>Namibia</t>
  </si>
  <si>
    <t>Nepal</t>
  </si>
  <si>
    <t>Netherlands Antilles</t>
  </si>
  <si>
    <t>New Caledonia</t>
  </si>
  <si>
    <t>New Zealand</t>
  </si>
  <si>
    <t>Niue</t>
  </si>
  <si>
    <t>Norfolk Island</t>
  </si>
  <si>
    <t>Northern Cyprus</t>
  </si>
  <si>
    <t>Northern Mariana Islands</t>
  </si>
  <si>
    <t>Norway</t>
  </si>
  <si>
    <t>Oman</t>
  </si>
  <si>
    <t>Pakistan</t>
  </si>
  <si>
    <t>Palau</t>
  </si>
  <si>
    <t>Panama</t>
  </si>
  <si>
    <t>Papua New Guinea</t>
  </si>
  <si>
    <t>Paraguay</t>
  </si>
  <si>
    <t>Poland</t>
  </si>
  <si>
    <t>Portugal</t>
  </si>
  <si>
    <t>Puerto Rico</t>
  </si>
  <si>
    <t>Qatar</t>
  </si>
  <si>
    <t>Réunion</t>
  </si>
  <si>
    <t>Romania</t>
  </si>
  <si>
    <t>Samoa</t>
  </si>
  <si>
    <t>San Marino</t>
  </si>
  <si>
    <t>Sao Tome and Principe</t>
  </si>
  <si>
    <t>Saint Kitts and Nevis</t>
  </si>
  <si>
    <t>Saint Vincent and the Grenadines</t>
  </si>
  <si>
    <t>Saudi Arabia</t>
  </si>
  <si>
    <t>Serbia</t>
  </si>
  <si>
    <t>Serbia and Montenegro</t>
  </si>
  <si>
    <t>Seychelles</t>
  </si>
  <si>
    <t>Singapore</t>
  </si>
  <si>
    <t>Slovakia</t>
  </si>
  <si>
    <t>Slovenia</t>
  </si>
  <si>
    <t>Solomon Islands</t>
  </si>
  <si>
    <t>Somalia</t>
  </si>
  <si>
    <t>South Sudan</t>
  </si>
  <si>
    <t>Spain</t>
  </si>
  <si>
    <t>Sri Lanka</t>
  </si>
  <si>
    <t>St. Helena</t>
  </si>
  <si>
    <t>Saint Lucia</t>
  </si>
  <si>
    <t>St. Lucia</t>
  </si>
  <si>
    <t>Suriname</t>
  </si>
  <si>
    <t>Swaziland</t>
  </si>
  <si>
    <t>Syria</t>
  </si>
  <si>
    <t>Taiwan</t>
  </si>
  <si>
    <t>Tajikistan</t>
  </si>
  <si>
    <t>Tanzania</t>
  </si>
  <si>
    <t>Thailand</t>
  </si>
  <si>
    <t>Timor-Leste</t>
  </si>
  <si>
    <t>Togo</t>
  </si>
  <si>
    <t>Tokelau</t>
  </si>
  <si>
    <t>Tonga</t>
  </si>
  <si>
    <t>Trinidad and Tobago</t>
  </si>
  <si>
    <t>Turkmenistan</t>
  </si>
  <si>
    <t>Tuvalu</t>
  </si>
  <si>
    <t>United Arab Emirates</t>
  </si>
  <si>
    <t>Ukraine</t>
  </si>
  <si>
    <t>United States Virgin Islands</t>
  </si>
  <si>
    <t>Uruguay</t>
  </si>
  <si>
    <t>Uzbekistan</t>
  </si>
  <si>
    <t>Vanuatu</t>
  </si>
  <si>
    <t>Viet Nam</t>
  </si>
  <si>
    <t>Wallis and Futuna</t>
  </si>
  <si>
    <t>Vatican City</t>
  </si>
  <si>
    <t>Vietnam</t>
  </si>
  <si>
    <t>West Bank, gaza, or other Palastinian Territory</t>
  </si>
  <si>
    <t>Southern Africa</t>
  </si>
  <si>
    <t>Discount - deleted from Survey Monkey</t>
  </si>
  <si>
    <t>Totals</t>
  </si>
  <si>
    <t>Responses</t>
  </si>
  <si>
    <t>INPAG Exposure Draft 1 Responses</t>
  </si>
  <si>
    <t>Survey</t>
  </si>
  <si>
    <t>Country match</t>
  </si>
  <si>
    <t>4 surveys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</si>
</sst>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0_-;\-* #,##0_-;_-* &quot;-&quot;_-;_-@_-"/>
  </numFmts>
  <fonts count="7" x14ac:knownFonts="1">
    <font>
      <sz val="11"/>
      <color theme="1"/>
      <name val="Calibri"/>
      <family val="2"/>
      <scheme val="minor"/>
    </font>
    <font>
      <sz val="11"/>
      <color rgb="FF333333"/>
      <name val="Arial"/>
      <family val="2"/>
    </font>
    <font>
      <sz val="12"/>
      <color rgb="FF000000"/>
      <name val="Calibri"/>
      <family val="2"/>
    </font>
    <font>
      <sz val="10"/>
      <color rgb="FF333333"/>
      <name val="Verdana"/>
      <family val="2"/>
    </font>
    <font>
      <sz val="11"/>
      <color theme="1"/>
      <name val="Calibri"/>
      <family val="2"/>
      <scheme val="minor"/>
    </font>
    <font>
      <sz val="11"/>
      <color rgb="FF333333"/>
      <name val="Arial"/>
      <family val="2"/>
    </font>
    <font>
      <b/>
      <sz val="11"/>
      <color theme="1"/>
      <name val="Calibri"/>
      <family val="2"/>
      <scheme val="minor"/>
    </font>
  </fonts>
  <fills count="5">
    <fill>
      <patternFill patternType="none"/>
    </fill>
    <fill>
      <patternFill patternType="gray125"/>
    </fill>
    <fill>
      <patternFill patternType="solid">
        <fgColor rgb="FFEAEAE8"/>
      </patternFill>
    </fill>
    <fill>
      <patternFill patternType="solid">
        <fgColor rgb="FFFFFFFF"/>
      </patternFill>
    </fill>
    <fill>
      <patternFill patternType="solid">
        <fgColor rgb="FFFFFF00"/>
        <bgColor indexed="64"/>
      </patternFill>
    </fill>
  </fills>
  <borders count="4">
    <border>
      <left/>
      <right/>
      <top/>
      <bottom/>
      <diagonal/>
    </border>
    <border>
      <left style="thin">
        <color rgb="FFA6A6A6"/>
      </left>
      <right style="thin">
        <color rgb="FFA6A6A6"/>
      </right>
      <top style="thin">
        <color rgb="FFA6A6A6"/>
      </top>
      <bottom style="thin">
        <color rgb="FFA6A6A6"/>
      </bottom>
      <diagonal/>
    </border>
    <border>
      <left style="thin">
        <color rgb="FFD5D3D1"/>
      </left>
      <right style="thin">
        <color rgb="FFD5D3D1"/>
      </right>
      <top style="thin">
        <color rgb="FFD5D3D1"/>
      </top>
      <bottom style="thin">
        <color rgb="FFD5D3D1"/>
      </bottom>
      <diagonal/>
    </border>
    <border>
      <left/>
      <right/>
      <top/>
      <bottom style="thin">
        <color indexed="64"/>
      </bottom>
      <diagonal/>
    </border>
  </borders>
  <cellStyleXfs count="2">
    <xf numFmtId="0" fontId="0" fillId="0" borderId="0"/>
    <xf numFmtId="41" fontId="4" fillId="0" borderId="0" applyFont="0" applyFill="0" applyBorder="0" applyAlignment="0" applyProtection="0"/>
  </cellStyleXfs>
  <cellXfs count="14">
    <xf numFmtId="0" fontId="0" fillId="0" borderId="0" xfId="0"/>
    <xf numFmtId="0" fontId="1" fillId="2" borderId="1" xfId="0" applyFont="1" applyFill="1" applyBorder="1"/>
    <xf numFmtId="0" fontId="2" fillId="3" borderId="2" xfId="0" applyFont="1" applyFill="1" applyBorder="1" applyAlignment="1">
      <alignment horizontal="left"/>
    </xf>
    <xf numFmtId="0" fontId="3" fillId="0" borderId="0" xfId="0" applyFont="1"/>
    <xf numFmtId="0" fontId="5" fillId="2" borderId="1" xfId="0" applyFont="1" applyFill="1" applyBorder="1"/>
    <xf numFmtId="1" fontId="5" fillId="2" borderId="1" xfId="1" applyNumberFormat="1" applyFont="1" applyFill="1" applyBorder="1"/>
    <xf numFmtId="1" fontId="0" fillId="0" borderId="0" xfId="1" applyNumberFormat="1" applyFont="1"/>
    <xf numFmtId="1" fontId="0" fillId="0" borderId="0" xfId="0" applyNumberFormat="1"/>
    <xf numFmtId="0" fontId="0" fillId="0" borderId="3" xfId="0" applyBorder="1"/>
    <xf numFmtId="0" fontId="0" fillId="4" borderId="0" xfId="0" applyFill="1"/>
    <xf numFmtId="1" fontId="0" fillId="4" borderId="0" xfId="1" applyNumberFormat="1" applyFont="1" applyFill="1"/>
    <xf numFmtId="0" fontId="6" fillId="0" borderId="0" xfId="0" applyFont="1"/>
    <xf numFmtId="1" fontId="1" fillId="2" borderId="1" xfId="0" applyNumberFormat="1" applyFont="1" applyFill="1" applyBorder="1"/>
    <xf numFmtId="1" fontId="0" fillId="4" borderId="0" xfId="0" applyNumberFormat="1" applyFill="1"/>
  </cellXfs>
  <cellStyles count="2">
    <cellStyle name="Comma [0]" xfId="1" builtinId="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fr-FR"/>
              <a:t>301 ED1 Survey responses by region</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704E-4FB4-8C70-9529A71A8276}"/>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704E-4FB4-8C70-9529A71A8276}"/>
              </c:ext>
            </c:extLst>
          </c:dPt>
          <c:dPt>
            <c:idx val="2"/>
            <c:bubble3D val="0"/>
            <c:spPr>
              <a:solidFill>
                <a:schemeClr val="accent3"/>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5-704E-4FB4-8C70-9529A71A8276}"/>
              </c:ext>
            </c:extLst>
          </c:dPt>
          <c:dPt>
            <c:idx val="3"/>
            <c:bubble3D val="0"/>
            <c:spPr>
              <a:solidFill>
                <a:schemeClr val="accent4"/>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7-704E-4FB4-8C70-9529A71A8276}"/>
              </c:ext>
            </c:extLst>
          </c:dPt>
          <c:dPt>
            <c:idx val="4"/>
            <c:bubble3D val="0"/>
            <c:spPr>
              <a:solidFill>
                <a:schemeClr val="accent5"/>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9-704E-4FB4-8C70-9529A71A8276}"/>
              </c:ext>
            </c:extLst>
          </c:dPt>
          <c:dPt>
            <c:idx val="5"/>
            <c:bubble3D val="0"/>
            <c:spPr>
              <a:solidFill>
                <a:schemeClr val="accent6"/>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B-704E-4FB4-8C70-9529A71A8276}"/>
              </c:ext>
            </c:extLst>
          </c:dPt>
          <c:dPt>
            <c:idx val="6"/>
            <c:bubble3D val="0"/>
            <c:spPr>
              <a:solidFill>
                <a:schemeClr val="accent1">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D-704E-4FB4-8C70-9529A71A8276}"/>
              </c:ext>
            </c:extLst>
          </c:dPt>
          <c:dPt>
            <c:idx val="7"/>
            <c:bubble3D val="0"/>
            <c:spPr>
              <a:solidFill>
                <a:schemeClr val="accent2">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F-704E-4FB4-8C70-9529A71A8276}"/>
              </c:ext>
            </c:extLst>
          </c:dPt>
          <c:dPt>
            <c:idx val="8"/>
            <c:bubble3D val="0"/>
            <c:spPr>
              <a:solidFill>
                <a:schemeClr val="accent3">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1-704E-4FB4-8C70-9529A71A8276}"/>
              </c:ext>
            </c:extLst>
          </c:dPt>
          <c:dPt>
            <c:idx val="9"/>
            <c:bubble3D val="0"/>
            <c:spPr>
              <a:solidFill>
                <a:schemeClr val="accent4">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3-704E-4FB4-8C70-9529A71A8276}"/>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n-US"/>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Countries!$H$2:$H$11</c:f>
              <c:strCache>
                <c:ptCount val="10"/>
                <c:pt idx="0">
                  <c:v>West &amp; Central Africa</c:v>
                </c:pt>
                <c:pt idx="1">
                  <c:v>Eastern &amp; Southern Africa</c:v>
                </c:pt>
                <c:pt idx="2">
                  <c:v>Latin America &amp; Caribbean</c:v>
                </c:pt>
                <c:pt idx="3">
                  <c:v>Europe</c:v>
                </c:pt>
                <c:pt idx="4">
                  <c:v>Middle East &amp; North Africa</c:v>
                </c:pt>
                <c:pt idx="5">
                  <c:v>North America</c:v>
                </c:pt>
                <c:pt idx="6">
                  <c:v>South Asia</c:v>
                </c:pt>
                <c:pt idx="7">
                  <c:v>East &amp; South East Asia</c:v>
                </c:pt>
                <c:pt idx="8">
                  <c:v>Central Asia / Eastern Europe</c:v>
                </c:pt>
                <c:pt idx="9">
                  <c:v>Australia &amp; Oceania</c:v>
                </c:pt>
              </c:strCache>
            </c:strRef>
          </c:cat>
          <c:val>
            <c:numRef>
              <c:f>Countries!$I$2:$I$11</c:f>
              <c:numCache>
                <c:formatCode>General</c:formatCode>
                <c:ptCount val="10"/>
                <c:pt idx="0">
                  <c:v>93</c:v>
                </c:pt>
                <c:pt idx="1">
                  <c:v>74</c:v>
                </c:pt>
                <c:pt idx="2">
                  <c:v>40</c:v>
                </c:pt>
                <c:pt idx="3">
                  <c:v>37</c:v>
                </c:pt>
                <c:pt idx="4">
                  <c:v>22</c:v>
                </c:pt>
                <c:pt idx="5">
                  <c:v>12</c:v>
                </c:pt>
                <c:pt idx="6">
                  <c:v>12</c:v>
                </c:pt>
                <c:pt idx="7">
                  <c:v>6</c:v>
                </c:pt>
                <c:pt idx="8">
                  <c:v>5</c:v>
                </c:pt>
                <c:pt idx="9">
                  <c:v>0</c:v>
                </c:pt>
              </c:numCache>
            </c:numRef>
          </c:val>
          <c:extLst>
            <c:ext xmlns:c16="http://schemas.microsoft.com/office/drawing/2014/chart" uri="{C3380CC4-5D6E-409C-BE32-E72D297353CC}">
              <c16:uniqueId val="{00000000-C39B-4F71-9B46-7A7C26A09063}"/>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7</xdr:col>
      <xdr:colOff>180975</xdr:colOff>
      <xdr:row>12</xdr:row>
      <xdr:rowOff>71437</xdr:rowOff>
    </xdr:from>
    <xdr:to>
      <xdr:col>12</xdr:col>
      <xdr:colOff>247650</xdr:colOff>
      <xdr:row>26</xdr:row>
      <xdr:rowOff>147637</xdr:rowOff>
    </xdr:to>
    <xdr:graphicFrame macro="">
      <xdr:nvGraphicFramePr>
        <xdr:cNvPr id="2" name="Chart 1">
          <a:extLst>
            <a:ext uri="{FF2B5EF4-FFF2-40B4-BE49-F238E27FC236}">
              <a16:creationId xmlns:a16="http://schemas.microsoft.com/office/drawing/2014/main" id="{76F1EBCB-AF3F-18DD-B5D5-8A46F1713C5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5DA2EF-7F13-45C8-BDF9-8E635D111237}">
  <dimension ref="A1:B12"/>
  <sheetViews>
    <sheetView tabSelected="1" zoomScaleNormal="100" workbookViewId="0">
      <selection activeCell="A17" sqref="A17"/>
    </sheetView>
  </sheetViews>
  <sheetFormatPr defaultRowHeight="14.5" x14ac:dyDescent="0.35"/>
  <cols>
    <col min="1" max="1" width="24.453125" customWidth="1"/>
  </cols>
  <sheetData>
    <row r="1" spans="1:2" x14ac:dyDescent="0.35">
      <c r="A1" s="11" t="s">
        <v>1068</v>
      </c>
    </row>
    <row r="3" spans="1:2" x14ac:dyDescent="0.35">
      <c r="A3" s="11" t="s">
        <v>1066</v>
      </c>
    </row>
    <row r="4" spans="1:2" x14ac:dyDescent="0.35">
      <c r="A4" t="s">
        <v>855</v>
      </c>
      <c r="B4">
        <f>Countries!F2</f>
        <v>46</v>
      </c>
    </row>
    <row r="5" spans="1:2" x14ac:dyDescent="0.35">
      <c r="A5" t="s">
        <v>1067</v>
      </c>
      <c r="B5">
        <f>SUM(B8:B11)</f>
        <v>301</v>
      </c>
    </row>
    <row r="7" spans="1:2" x14ac:dyDescent="0.35">
      <c r="A7" s="11" t="s">
        <v>1071</v>
      </c>
    </row>
    <row r="8" spans="1:2" x14ac:dyDescent="0.35">
      <c r="A8" t="s">
        <v>0</v>
      </c>
      <c r="B8">
        <f>'Describing NPOs'!A113</f>
        <v>110</v>
      </c>
    </row>
    <row r="9" spans="1:2" x14ac:dyDescent="0.35">
      <c r="A9" t="s">
        <v>1</v>
      </c>
      <c r="B9">
        <f>'Concepts &amp; principles'!A69</f>
        <v>66</v>
      </c>
    </row>
    <row r="10" spans="1:2" x14ac:dyDescent="0.35">
      <c r="A10" t="s">
        <v>2</v>
      </c>
      <c r="B10" s="7">
        <f>'Financial statements'!A70</f>
        <v>67</v>
      </c>
    </row>
    <row r="11" spans="1:2" x14ac:dyDescent="0.35">
      <c r="A11" t="s">
        <v>3</v>
      </c>
      <c r="B11" s="8">
        <f>'Narrative reporting'!A61</f>
        <v>58</v>
      </c>
    </row>
    <row r="12" spans="1:2" x14ac:dyDescent="0.35">
      <c r="B12">
        <f>SUM(B8:B11)</f>
        <v>301</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A131"/>
  <sheetViews>
    <sheetView workbookViewId="0">
      <selection activeCell="E1" sqref="E1:F1048576"/>
    </sheetView>
  </sheetViews>
  <sheetFormatPr defaultRowHeight="14.5" x14ac:dyDescent="0.35"/>
  <cols>
    <col min="1" max="1" width="19.26953125" style="7" customWidth="1"/>
    <col min="4" max="4" width="24.1796875" customWidth="1"/>
  </cols>
  <sheetData>
    <row r="1" spans="1:53" s="1" customFormat="1" ht="14" x14ac:dyDescent="0.3">
      <c r="A1" s="12" t="s">
        <v>4</v>
      </c>
      <c r="B1" s="1" t="s">
        <v>5</v>
      </c>
      <c r="E1" s="1" t="s">
        <v>6</v>
      </c>
      <c r="F1" s="1" t="s">
        <v>441</v>
      </c>
      <c r="J1" s="1" t="s">
        <v>442</v>
      </c>
      <c r="N1" s="1" t="s">
        <v>443</v>
      </c>
      <c r="Q1" s="1" t="s">
        <v>444</v>
      </c>
      <c r="U1" s="1" t="s">
        <v>445</v>
      </c>
      <c r="V1" s="1" t="s">
        <v>446</v>
      </c>
      <c r="W1" s="1" t="s">
        <v>447</v>
      </c>
      <c r="AA1" s="1" t="s">
        <v>448</v>
      </c>
      <c r="AF1" s="1" t="s">
        <v>449</v>
      </c>
      <c r="AK1" s="1" t="s">
        <v>450</v>
      </c>
      <c r="AP1" s="1" t="s">
        <v>451</v>
      </c>
      <c r="AS1" s="1" t="s">
        <v>452</v>
      </c>
      <c r="AW1" s="1" t="s">
        <v>453</v>
      </c>
      <c r="BA1" s="1" t="s">
        <v>454</v>
      </c>
    </row>
    <row r="2" spans="1:53" s="1" customFormat="1" ht="14" x14ac:dyDescent="0.3">
      <c r="A2" s="12"/>
      <c r="B2" s="1" t="s">
        <v>23</v>
      </c>
      <c r="C2" s="1" t="s">
        <v>24</v>
      </c>
      <c r="D2" s="1" t="s">
        <v>25</v>
      </c>
      <c r="E2" s="1" t="s">
        <v>26</v>
      </c>
      <c r="F2" s="1" t="s">
        <v>27</v>
      </c>
      <c r="G2" s="1" t="s">
        <v>28</v>
      </c>
      <c r="H2" s="1" t="s">
        <v>29</v>
      </c>
      <c r="I2" s="1" t="s">
        <v>30</v>
      </c>
      <c r="J2" s="1" t="s">
        <v>27</v>
      </c>
      <c r="K2" s="1" t="s">
        <v>28</v>
      </c>
      <c r="L2" s="1" t="s">
        <v>29</v>
      </c>
      <c r="M2" s="1" t="s">
        <v>30</v>
      </c>
      <c r="N2" s="1" t="s">
        <v>31</v>
      </c>
      <c r="O2" s="1" t="s">
        <v>32</v>
      </c>
      <c r="P2" s="1" t="s">
        <v>455</v>
      </c>
      <c r="Q2" s="1" t="s">
        <v>35</v>
      </c>
      <c r="R2" s="1" t="s">
        <v>36</v>
      </c>
      <c r="S2" s="1" t="s">
        <v>37</v>
      </c>
      <c r="T2" s="1" t="s">
        <v>455</v>
      </c>
      <c r="U2" s="1" t="s">
        <v>38</v>
      </c>
      <c r="V2" s="1" t="s">
        <v>38</v>
      </c>
      <c r="W2" s="1" t="s">
        <v>27</v>
      </c>
      <c r="X2" s="1" t="s">
        <v>28</v>
      </c>
      <c r="Y2" s="1" t="s">
        <v>29</v>
      </c>
      <c r="Z2" s="1" t="s">
        <v>30</v>
      </c>
      <c r="AA2" s="1" t="s">
        <v>35</v>
      </c>
      <c r="AB2" s="1" t="s">
        <v>36</v>
      </c>
      <c r="AC2" s="1" t="s">
        <v>37</v>
      </c>
      <c r="AD2" s="1" t="s">
        <v>456</v>
      </c>
      <c r="AE2" s="1" t="s">
        <v>457</v>
      </c>
      <c r="AF2" s="1" t="s">
        <v>35</v>
      </c>
      <c r="AG2" s="1" t="s">
        <v>36</v>
      </c>
      <c r="AH2" s="1" t="s">
        <v>37</v>
      </c>
      <c r="AI2" s="1" t="s">
        <v>456</v>
      </c>
      <c r="AJ2" s="1" t="s">
        <v>457</v>
      </c>
      <c r="AK2" s="1" t="s">
        <v>35</v>
      </c>
      <c r="AL2" s="1" t="s">
        <v>36</v>
      </c>
      <c r="AM2" s="1" t="s">
        <v>37</v>
      </c>
      <c r="AN2" s="1" t="s">
        <v>456</v>
      </c>
      <c r="AO2" s="1" t="s">
        <v>457</v>
      </c>
      <c r="AP2" s="1" t="s">
        <v>31</v>
      </c>
      <c r="AQ2" s="1" t="s">
        <v>32</v>
      </c>
      <c r="AR2" s="1" t="s">
        <v>456</v>
      </c>
      <c r="AS2" s="1" t="s">
        <v>458</v>
      </c>
      <c r="AT2" s="1" t="s">
        <v>459</v>
      </c>
      <c r="AU2" s="1" t="s">
        <v>460</v>
      </c>
      <c r="AV2" s="1" t="s">
        <v>34</v>
      </c>
      <c r="AW2" s="1" t="s">
        <v>31</v>
      </c>
      <c r="AX2" s="1" t="s">
        <v>32</v>
      </c>
      <c r="AY2" s="1" t="s">
        <v>456</v>
      </c>
      <c r="AZ2" s="1" t="s">
        <v>34</v>
      </c>
      <c r="BA2" s="1" t="s">
        <v>38</v>
      </c>
    </row>
    <row r="3" spans="1:53" x14ac:dyDescent="0.35">
      <c r="A3" s="7">
        <v>118285333708</v>
      </c>
      <c r="B3" t="s">
        <v>92</v>
      </c>
      <c r="C3" t="s">
        <v>93</v>
      </c>
      <c r="D3" t="s">
        <v>94</v>
      </c>
      <c r="E3" t="s">
        <v>26</v>
      </c>
      <c r="F3" t="s">
        <v>27</v>
      </c>
      <c r="J3" t="s">
        <v>27</v>
      </c>
      <c r="O3" t="s">
        <v>32</v>
      </c>
      <c r="Q3" t="s">
        <v>35</v>
      </c>
      <c r="U3" t="s">
        <v>461</v>
      </c>
      <c r="V3" t="s">
        <v>31</v>
      </c>
      <c r="W3" t="s">
        <v>27</v>
      </c>
      <c r="AD3" t="s">
        <v>456</v>
      </c>
      <c r="AJ3" t="s">
        <v>457</v>
      </c>
      <c r="AO3" t="s">
        <v>457</v>
      </c>
      <c r="AR3" t="s">
        <v>456</v>
      </c>
      <c r="AS3" t="s">
        <v>458</v>
      </c>
      <c r="AT3" t="s">
        <v>459</v>
      </c>
      <c r="AU3" t="s">
        <v>460</v>
      </c>
      <c r="AV3" t="s">
        <v>462</v>
      </c>
      <c r="AW3" t="s">
        <v>31</v>
      </c>
    </row>
    <row r="4" spans="1:53" x14ac:dyDescent="0.35">
      <c r="A4" s="7">
        <v>118285119600</v>
      </c>
      <c r="B4" t="s">
        <v>463</v>
      </c>
      <c r="C4" t="s">
        <v>97</v>
      </c>
      <c r="D4" t="s">
        <v>464</v>
      </c>
      <c r="E4" t="s">
        <v>26</v>
      </c>
      <c r="F4" t="s">
        <v>27</v>
      </c>
      <c r="J4" t="s">
        <v>27</v>
      </c>
      <c r="N4" t="s">
        <v>31</v>
      </c>
      <c r="Q4" t="s">
        <v>35</v>
      </c>
      <c r="U4" t="s">
        <v>465</v>
      </c>
      <c r="V4" t="s">
        <v>32</v>
      </c>
      <c r="W4" t="s">
        <v>27</v>
      </c>
      <c r="AB4" t="s">
        <v>36</v>
      </c>
      <c r="AI4" t="s">
        <v>456</v>
      </c>
      <c r="AN4" t="s">
        <v>456</v>
      </c>
      <c r="AP4" t="s">
        <v>31</v>
      </c>
      <c r="AS4" t="s">
        <v>458</v>
      </c>
      <c r="AT4" t="s">
        <v>459</v>
      </c>
      <c r="AU4" t="s">
        <v>460</v>
      </c>
      <c r="AW4" t="s">
        <v>31</v>
      </c>
    </row>
    <row r="5" spans="1:53" x14ac:dyDescent="0.35">
      <c r="A5" s="7">
        <v>118285042320</v>
      </c>
      <c r="B5" t="s">
        <v>466</v>
      </c>
      <c r="C5" t="s">
        <v>467</v>
      </c>
      <c r="D5" t="s">
        <v>466</v>
      </c>
      <c r="E5" t="s">
        <v>26</v>
      </c>
      <c r="F5" t="s">
        <v>27</v>
      </c>
      <c r="J5" t="s">
        <v>27</v>
      </c>
      <c r="O5" t="s">
        <v>32</v>
      </c>
      <c r="Q5" t="s">
        <v>35</v>
      </c>
      <c r="V5" t="s">
        <v>468</v>
      </c>
      <c r="W5" t="s">
        <v>27</v>
      </c>
      <c r="AB5" t="s">
        <v>36</v>
      </c>
      <c r="AH5" t="s">
        <v>37</v>
      </c>
      <c r="AM5" t="s">
        <v>37</v>
      </c>
      <c r="AP5" t="s">
        <v>31</v>
      </c>
      <c r="AS5" t="s">
        <v>458</v>
      </c>
      <c r="AT5" t="s">
        <v>459</v>
      </c>
      <c r="AW5" t="s">
        <v>31</v>
      </c>
    </row>
    <row r="6" spans="1:53" x14ac:dyDescent="0.35">
      <c r="A6" s="7">
        <v>118284408056</v>
      </c>
      <c r="B6" t="s">
        <v>469</v>
      </c>
      <c r="C6" t="s">
        <v>470</v>
      </c>
      <c r="D6" t="s">
        <v>471</v>
      </c>
      <c r="E6" t="s">
        <v>26</v>
      </c>
      <c r="F6" t="s">
        <v>27</v>
      </c>
      <c r="J6" t="s">
        <v>27</v>
      </c>
      <c r="O6" t="s">
        <v>32</v>
      </c>
      <c r="R6" t="s">
        <v>36</v>
      </c>
      <c r="U6" t="s">
        <v>472</v>
      </c>
      <c r="V6" t="s">
        <v>473</v>
      </c>
      <c r="W6" t="s">
        <v>27</v>
      </c>
      <c r="AC6" t="s">
        <v>37</v>
      </c>
      <c r="AH6" t="s">
        <v>37</v>
      </c>
      <c r="AM6" t="s">
        <v>37</v>
      </c>
      <c r="AP6" t="s">
        <v>31</v>
      </c>
      <c r="AT6" t="s">
        <v>459</v>
      </c>
      <c r="AU6" t="s">
        <v>460</v>
      </c>
      <c r="AW6" t="s">
        <v>31</v>
      </c>
      <c r="BA6" t="s">
        <v>474</v>
      </c>
    </row>
    <row r="7" spans="1:53" x14ac:dyDescent="0.35">
      <c r="A7" s="7">
        <v>118284275875</v>
      </c>
      <c r="B7" t="s">
        <v>475</v>
      </c>
      <c r="C7" t="s">
        <v>476</v>
      </c>
      <c r="D7" t="s">
        <v>477</v>
      </c>
      <c r="E7" t="s">
        <v>26</v>
      </c>
      <c r="G7" t="s">
        <v>28</v>
      </c>
      <c r="K7" t="s">
        <v>28</v>
      </c>
      <c r="N7" t="s">
        <v>31</v>
      </c>
      <c r="Q7" t="s">
        <v>35</v>
      </c>
      <c r="W7" t="s">
        <v>27</v>
      </c>
      <c r="AC7" t="s">
        <v>37</v>
      </c>
      <c r="AJ7" t="s">
        <v>457</v>
      </c>
      <c r="AO7" t="s">
        <v>457</v>
      </c>
      <c r="AQ7" t="s">
        <v>32</v>
      </c>
      <c r="AU7" t="s">
        <v>460</v>
      </c>
      <c r="AX7" t="s">
        <v>32</v>
      </c>
    </row>
    <row r="8" spans="1:53" x14ac:dyDescent="0.35">
      <c r="A8" s="7">
        <v>118284275816</v>
      </c>
      <c r="B8" t="s">
        <v>100</v>
      </c>
      <c r="C8" t="s">
        <v>76</v>
      </c>
      <c r="D8" t="s">
        <v>101</v>
      </c>
      <c r="E8" t="s">
        <v>26</v>
      </c>
      <c r="F8" t="s">
        <v>27</v>
      </c>
      <c r="J8" t="s">
        <v>27</v>
      </c>
      <c r="N8" t="s">
        <v>31</v>
      </c>
      <c r="S8" t="s">
        <v>37</v>
      </c>
      <c r="U8" t="s">
        <v>478</v>
      </c>
      <c r="V8" t="s">
        <v>479</v>
      </c>
      <c r="W8" t="s">
        <v>27</v>
      </c>
      <c r="AA8" t="s">
        <v>35</v>
      </c>
      <c r="AG8" t="s">
        <v>36</v>
      </c>
      <c r="AK8" t="s">
        <v>35</v>
      </c>
      <c r="AP8" t="s">
        <v>31</v>
      </c>
      <c r="AU8" t="s">
        <v>460</v>
      </c>
      <c r="AW8" t="s">
        <v>31</v>
      </c>
      <c r="BA8" t="s">
        <v>32</v>
      </c>
    </row>
    <row r="9" spans="1:53" x14ac:dyDescent="0.35">
      <c r="A9" s="7">
        <v>118284249438</v>
      </c>
      <c r="B9" t="s">
        <v>480</v>
      </c>
      <c r="C9" t="s">
        <v>76</v>
      </c>
      <c r="D9" t="s">
        <v>481</v>
      </c>
      <c r="E9" t="s">
        <v>26</v>
      </c>
      <c r="G9" t="s">
        <v>28</v>
      </c>
      <c r="K9" t="s">
        <v>28</v>
      </c>
      <c r="O9" t="s">
        <v>32</v>
      </c>
      <c r="R9" t="s">
        <v>36</v>
      </c>
      <c r="U9" t="s">
        <v>482</v>
      </c>
      <c r="V9" t="s">
        <v>483</v>
      </c>
      <c r="W9" t="s">
        <v>27</v>
      </c>
      <c r="AB9" t="s">
        <v>36</v>
      </c>
      <c r="AI9" t="s">
        <v>456</v>
      </c>
      <c r="AL9" t="s">
        <v>36</v>
      </c>
      <c r="AP9" t="s">
        <v>31</v>
      </c>
      <c r="AT9" t="s">
        <v>459</v>
      </c>
      <c r="AU9" t="s">
        <v>460</v>
      </c>
      <c r="AW9" t="s">
        <v>31</v>
      </c>
    </row>
    <row r="10" spans="1:53" x14ac:dyDescent="0.35">
      <c r="A10" s="7">
        <v>118284217147</v>
      </c>
      <c r="B10" t="s">
        <v>484</v>
      </c>
      <c r="C10" t="s">
        <v>485</v>
      </c>
      <c r="D10" t="s">
        <v>486</v>
      </c>
      <c r="E10" t="s">
        <v>26</v>
      </c>
      <c r="U10" t="s">
        <v>487</v>
      </c>
      <c r="W10" t="s">
        <v>27</v>
      </c>
      <c r="AD10" t="s">
        <v>456</v>
      </c>
      <c r="AH10" t="s">
        <v>37</v>
      </c>
      <c r="AM10" t="s">
        <v>37</v>
      </c>
      <c r="AP10" t="s">
        <v>31</v>
      </c>
      <c r="AS10" t="s">
        <v>458</v>
      </c>
      <c r="AW10" t="s">
        <v>31</v>
      </c>
    </row>
    <row r="11" spans="1:53" x14ac:dyDescent="0.35">
      <c r="A11" s="7">
        <v>118284215772</v>
      </c>
      <c r="B11" t="s">
        <v>488</v>
      </c>
      <c r="C11" t="s">
        <v>489</v>
      </c>
      <c r="D11" t="s">
        <v>490</v>
      </c>
      <c r="E11" t="s">
        <v>26</v>
      </c>
      <c r="F11" t="s">
        <v>27</v>
      </c>
      <c r="J11" t="s">
        <v>27</v>
      </c>
      <c r="P11" t="s">
        <v>455</v>
      </c>
      <c r="R11" t="s">
        <v>36</v>
      </c>
      <c r="V11" t="s">
        <v>491</v>
      </c>
    </row>
    <row r="12" spans="1:53" x14ac:dyDescent="0.35">
      <c r="A12" s="7">
        <v>118284203781</v>
      </c>
      <c r="B12" t="s">
        <v>492</v>
      </c>
      <c r="C12" t="s">
        <v>105</v>
      </c>
      <c r="D12" t="s">
        <v>106</v>
      </c>
      <c r="E12" t="s">
        <v>26</v>
      </c>
      <c r="F12" t="s">
        <v>27</v>
      </c>
      <c r="J12" t="s">
        <v>27</v>
      </c>
      <c r="O12" t="s">
        <v>32</v>
      </c>
      <c r="S12" t="s">
        <v>37</v>
      </c>
      <c r="U12" t="s">
        <v>493</v>
      </c>
      <c r="V12" t="s">
        <v>494</v>
      </c>
      <c r="W12" t="s">
        <v>27</v>
      </c>
      <c r="AA12" t="s">
        <v>35</v>
      </c>
      <c r="AI12" t="s">
        <v>456</v>
      </c>
      <c r="AN12" t="s">
        <v>456</v>
      </c>
      <c r="AP12" t="s">
        <v>31</v>
      </c>
      <c r="AS12" t="s">
        <v>458</v>
      </c>
      <c r="AT12" t="s">
        <v>459</v>
      </c>
      <c r="AU12" t="s">
        <v>460</v>
      </c>
      <c r="AV12" t="s">
        <v>495</v>
      </c>
      <c r="AY12" t="s">
        <v>456</v>
      </c>
      <c r="BA12" t="s">
        <v>496</v>
      </c>
    </row>
    <row r="13" spans="1:53" x14ac:dyDescent="0.35">
      <c r="A13" s="7">
        <v>118284199643</v>
      </c>
      <c r="B13" t="s">
        <v>497</v>
      </c>
      <c r="C13" t="s">
        <v>76</v>
      </c>
      <c r="E13" t="s">
        <v>26</v>
      </c>
      <c r="F13" t="s">
        <v>27</v>
      </c>
      <c r="M13" t="s">
        <v>30</v>
      </c>
      <c r="O13" t="s">
        <v>32</v>
      </c>
      <c r="T13" t="s">
        <v>455</v>
      </c>
    </row>
    <row r="14" spans="1:53" x14ac:dyDescent="0.35">
      <c r="A14" s="7">
        <v>118284151430</v>
      </c>
      <c r="B14" t="s">
        <v>498</v>
      </c>
      <c r="C14" t="s">
        <v>110</v>
      </c>
      <c r="D14" t="s">
        <v>111</v>
      </c>
      <c r="E14" t="s">
        <v>26</v>
      </c>
      <c r="G14" t="s">
        <v>28</v>
      </c>
      <c r="K14" t="s">
        <v>28</v>
      </c>
      <c r="O14" t="s">
        <v>32</v>
      </c>
      <c r="Q14" t="s">
        <v>35</v>
      </c>
      <c r="U14" t="s">
        <v>499</v>
      </c>
      <c r="V14" t="s">
        <v>32</v>
      </c>
      <c r="X14" t="s">
        <v>28</v>
      </c>
      <c r="AE14" t="s">
        <v>457</v>
      </c>
      <c r="AF14" t="s">
        <v>35</v>
      </c>
      <c r="AK14" t="s">
        <v>35</v>
      </c>
      <c r="AP14" t="s">
        <v>31</v>
      </c>
      <c r="AS14" t="s">
        <v>458</v>
      </c>
      <c r="AT14" t="s">
        <v>459</v>
      </c>
      <c r="AU14" t="s">
        <v>460</v>
      </c>
      <c r="AW14" t="s">
        <v>31</v>
      </c>
      <c r="BA14" t="s">
        <v>32</v>
      </c>
    </row>
    <row r="15" spans="1:53" x14ac:dyDescent="0.35">
      <c r="A15" s="7">
        <v>118284139583</v>
      </c>
      <c r="B15" t="s">
        <v>112</v>
      </c>
      <c r="C15" t="s">
        <v>398</v>
      </c>
      <c r="D15" t="s">
        <v>114</v>
      </c>
      <c r="E15" t="s">
        <v>26</v>
      </c>
      <c r="F15" t="s">
        <v>27</v>
      </c>
      <c r="K15" t="s">
        <v>28</v>
      </c>
      <c r="N15" t="s">
        <v>31</v>
      </c>
      <c r="S15" t="s">
        <v>37</v>
      </c>
      <c r="U15" t="s">
        <v>32</v>
      </c>
      <c r="V15" t="s">
        <v>31</v>
      </c>
      <c r="W15" t="s">
        <v>27</v>
      </c>
      <c r="AD15" t="s">
        <v>456</v>
      </c>
      <c r="AH15" t="s">
        <v>37</v>
      </c>
      <c r="AM15" t="s">
        <v>37</v>
      </c>
      <c r="AP15" t="s">
        <v>31</v>
      </c>
      <c r="AS15" t="s">
        <v>458</v>
      </c>
      <c r="AW15" t="s">
        <v>31</v>
      </c>
      <c r="BA15" t="s">
        <v>32</v>
      </c>
    </row>
    <row r="16" spans="1:53" x14ac:dyDescent="0.35">
      <c r="A16" s="7">
        <v>118284123412</v>
      </c>
      <c r="B16" t="s">
        <v>500</v>
      </c>
      <c r="C16" t="s">
        <v>197</v>
      </c>
      <c r="D16" t="s">
        <v>500</v>
      </c>
      <c r="E16" t="s">
        <v>26</v>
      </c>
      <c r="G16" t="s">
        <v>28</v>
      </c>
      <c r="J16" t="s">
        <v>27</v>
      </c>
      <c r="N16" t="s">
        <v>31</v>
      </c>
      <c r="R16" t="s">
        <v>36</v>
      </c>
      <c r="U16" t="s">
        <v>501</v>
      </c>
      <c r="V16" t="s">
        <v>502</v>
      </c>
    </row>
    <row r="17" spans="1:53" x14ac:dyDescent="0.35">
      <c r="A17" s="7">
        <v>118284054808</v>
      </c>
      <c r="B17" t="s">
        <v>123</v>
      </c>
      <c r="C17" t="s">
        <v>124</v>
      </c>
      <c r="D17" t="s">
        <v>125</v>
      </c>
      <c r="E17" t="s">
        <v>26</v>
      </c>
      <c r="F17" t="s">
        <v>27</v>
      </c>
      <c r="J17" t="s">
        <v>27</v>
      </c>
      <c r="N17" t="s">
        <v>31</v>
      </c>
      <c r="Q17" t="s">
        <v>35</v>
      </c>
      <c r="U17" t="s">
        <v>126</v>
      </c>
      <c r="V17" t="s">
        <v>126</v>
      </c>
      <c r="W17" t="s">
        <v>27</v>
      </c>
      <c r="AB17" t="s">
        <v>36</v>
      </c>
      <c r="AJ17" t="s">
        <v>457</v>
      </c>
      <c r="AO17" t="s">
        <v>457</v>
      </c>
      <c r="AR17" t="s">
        <v>456</v>
      </c>
      <c r="AS17" t="s">
        <v>458</v>
      </c>
      <c r="AT17" t="s">
        <v>459</v>
      </c>
      <c r="AW17" t="s">
        <v>31</v>
      </c>
      <c r="BA17" t="s">
        <v>126</v>
      </c>
    </row>
    <row r="18" spans="1:53" x14ac:dyDescent="0.35">
      <c r="A18" s="7">
        <v>118284019454</v>
      </c>
      <c r="B18" t="s">
        <v>116</v>
      </c>
      <c r="C18" t="s">
        <v>117</v>
      </c>
      <c r="D18" t="s">
        <v>118</v>
      </c>
      <c r="E18" t="s">
        <v>26</v>
      </c>
      <c r="F18" t="s">
        <v>27</v>
      </c>
      <c r="J18" t="s">
        <v>27</v>
      </c>
      <c r="O18" t="s">
        <v>32</v>
      </c>
      <c r="R18" t="s">
        <v>36</v>
      </c>
      <c r="U18" t="s">
        <v>503</v>
      </c>
      <c r="V18" t="s">
        <v>504</v>
      </c>
      <c r="W18" t="s">
        <v>27</v>
      </c>
      <c r="AB18" t="s">
        <v>36</v>
      </c>
      <c r="AG18" t="s">
        <v>36</v>
      </c>
      <c r="AL18" t="s">
        <v>36</v>
      </c>
      <c r="AP18" t="s">
        <v>31</v>
      </c>
      <c r="AS18" t="s">
        <v>458</v>
      </c>
      <c r="AU18" t="s">
        <v>460</v>
      </c>
      <c r="AV18" t="s">
        <v>505</v>
      </c>
      <c r="AY18" t="s">
        <v>456</v>
      </c>
      <c r="AZ18" t="s">
        <v>506</v>
      </c>
      <c r="BA18" t="s">
        <v>507</v>
      </c>
    </row>
    <row r="19" spans="1:53" x14ac:dyDescent="0.35">
      <c r="A19" s="7">
        <v>118283987676</v>
      </c>
      <c r="B19" t="s">
        <v>508</v>
      </c>
      <c r="C19" t="s">
        <v>509</v>
      </c>
      <c r="D19" t="s">
        <v>510</v>
      </c>
      <c r="E19" t="s">
        <v>26</v>
      </c>
      <c r="F19" t="s">
        <v>27</v>
      </c>
      <c r="J19" t="s">
        <v>27</v>
      </c>
      <c r="O19" t="s">
        <v>32</v>
      </c>
      <c r="Q19" t="s">
        <v>35</v>
      </c>
      <c r="U19" t="s">
        <v>511</v>
      </c>
      <c r="V19" t="s">
        <v>512</v>
      </c>
      <c r="W19" t="s">
        <v>27</v>
      </c>
      <c r="AC19" t="s">
        <v>37</v>
      </c>
      <c r="AH19" t="s">
        <v>37</v>
      </c>
      <c r="AM19" t="s">
        <v>37</v>
      </c>
      <c r="AR19" t="s">
        <v>456</v>
      </c>
      <c r="AS19" t="s">
        <v>458</v>
      </c>
      <c r="AW19" t="s">
        <v>31</v>
      </c>
    </row>
    <row r="20" spans="1:53" x14ac:dyDescent="0.35">
      <c r="A20" s="7">
        <v>118283962707</v>
      </c>
      <c r="B20" t="s">
        <v>513</v>
      </c>
      <c r="C20" t="s">
        <v>514</v>
      </c>
      <c r="D20" t="s">
        <v>515</v>
      </c>
      <c r="E20" t="s">
        <v>26</v>
      </c>
      <c r="F20" t="s">
        <v>27</v>
      </c>
      <c r="J20" t="s">
        <v>27</v>
      </c>
      <c r="O20" t="s">
        <v>32</v>
      </c>
      <c r="R20" t="s">
        <v>36</v>
      </c>
      <c r="U20" t="s">
        <v>516</v>
      </c>
      <c r="V20" t="s">
        <v>54</v>
      </c>
      <c r="X20" t="s">
        <v>28</v>
      </c>
      <c r="AB20" t="s">
        <v>36</v>
      </c>
      <c r="AG20" t="s">
        <v>36</v>
      </c>
      <c r="AL20" t="s">
        <v>36</v>
      </c>
      <c r="AQ20" t="s">
        <v>32</v>
      </c>
      <c r="AS20" t="s">
        <v>458</v>
      </c>
      <c r="AV20" t="s">
        <v>517</v>
      </c>
      <c r="AW20" t="s">
        <v>31</v>
      </c>
      <c r="AZ20" t="s">
        <v>54</v>
      </c>
      <c r="BA20" t="s">
        <v>518</v>
      </c>
    </row>
    <row r="21" spans="1:53" x14ac:dyDescent="0.35">
      <c r="A21" s="7">
        <v>118283938011</v>
      </c>
      <c r="B21" t="s">
        <v>134</v>
      </c>
      <c r="C21" t="s">
        <v>69</v>
      </c>
      <c r="D21" t="s">
        <v>135</v>
      </c>
      <c r="E21" t="s">
        <v>26</v>
      </c>
      <c r="F21" t="s">
        <v>27</v>
      </c>
      <c r="K21" t="s">
        <v>28</v>
      </c>
      <c r="O21" t="s">
        <v>32</v>
      </c>
      <c r="R21" t="s">
        <v>36</v>
      </c>
      <c r="U21" t="s">
        <v>519</v>
      </c>
      <c r="V21" t="s">
        <v>31</v>
      </c>
      <c r="W21" t="s">
        <v>27</v>
      </c>
      <c r="AB21" t="s">
        <v>36</v>
      </c>
      <c r="AG21" t="s">
        <v>36</v>
      </c>
      <c r="AK21" t="s">
        <v>35</v>
      </c>
      <c r="AP21" t="s">
        <v>31</v>
      </c>
      <c r="AS21" t="s">
        <v>458</v>
      </c>
      <c r="AU21" t="s">
        <v>460</v>
      </c>
      <c r="AW21" t="s">
        <v>31</v>
      </c>
    </row>
    <row r="22" spans="1:53" x14ac:dyDescent="0.35">
      <c r="A22" s="7">
        <v>118283922704</v>
      </c>
      <c r="B22" t="s">
        <v>522</v>
      </c>
      <c r="C22" t="s">
        <v>76</v>
      </c>
      <c r="E22" t="s">
        <v>26</v>
      </c>
      <c r="G22" t="s">
        <v>28</v>
      </c>
      <c r="J22" t="s">
        <v>27</v>
      </c>
      <c r="P22" t="s">
        <v>455</v>
      </c>
      <c r="R22" t="s">
        <v>36</v>
      </c>
      <c r="U22" t="s">
        <v>523</v>
      </c>
      <c r="V22" t="s">
        <v>524</v>
      </c>
      <c r="W22" t="s">
        <v>27</v>
      </c>
      <c r="AB22" t="s">
        <v>36</v>
      </c>
      <c r="AJ22" t="s">
        <v>457</v>
      </c>
      <c r="AO22" t="s">
        <v>457</v>
      </c>
      <c r="AP22" t="s">
        <v>31</v>
      </c>
      <c r="AS22" t="s">
        <v>458</v>
      </c>
      <c r="AT22" t="s">
        <v>459</v>
      </c>
      <c r="AU22" t="s">
        <v>460</v>
      </c>
      <c r="AV22" t="s">
        <v>525</v>
      </c>
      <c r="AW22" t="s">
        <v>31</v>
      </c>
      <c r="BA22" t="s">
        <v>526</v>
      </c>
    </row>
    <row r="23" spans="1:53" x14ac:dyDescent="0.35">
      <c r="A23" s="7">
        <v>118283773122</v>
      </c>
      <c r="B23" t="s">
        <v>151</v>
      </c>
      <c r="C23" t="s">
        <v>152</v>
      </c>
      <c r="D23" t="s">
        <v>527</v>
      </c>
      <c r="E23" t="s">
        <v>26</v>
      </c>
      <c r="F23" t="s">
        <v>27</v>
      </c>
      <c r="J23" t="s">
        <v>27</v>
      </c>
      <c r="N23" t="s">
        <v>31</v>
      </c>
      <c r="R23" t="s">
        <v>36</v>
      </c>
      <c r="V23" t="s">
        <v>31</v>
      </c>
      <c r="W23" t="s">
        <v>27</v>
      </c>
      <c r="AB23" t="s">
        <v>36</v>
      </c>
      <c r="AH23" t="s">
        <v>37</v>
      </c>
      <c r="AM23" t="s">
        <v>37</v>
      </c>
      <c r="AR23" t="s">
        <v>456</v>
      </c>
      <c r="AS23" t="s">
        <v>458</v>
      </c>
      <c r="AT23" t="s">
        <v>459</v>
      </c>
      <c r="AW23" t="s">
        <v>31</v>
      </c>
    </row>
    <row r="24" spans="1:53" x14ac:dyDescent="0.35">
      <c r="A24" s="7">
        <v>118283749298</v>
      </c>
      <c r="B24" t="s">
        <v>145</v>
      </c>
      <c r="C24" t="s">
        <v>146</v>
      </c>
      <c r="D24" t="s">
        <v>528</v>
      </c>
      <c r="E24" t="s">
        <v>26</v>
      </c>
      <c r="F24" t="s">
        <v>27</v>
      </c>
      <c r="L24" t="s">
        <v>29</v>
      </c>
      <c r="O24" t="s">
        <v>32</v>
      </c>
      <c r="Q24" t="s">
        <v>35</v>
      </c>
      <c r="U24" t="s">
        <v>529</v>
      </c>
      <c r="V24" t="s">
        <v>530</v>
      </c>
      <c r="W24" t="s">
        <v>27</v>
      </c>
      <c r="AB24" t="s">
        <v>36</v>
      </c>
      <c r="AG24" t="s">
        <v>36</v>
      </c>
      <c r="AM24" t="s">
        <v>37</v>
      </c>
      <c r="AQ24" t="s">
        <v>32</v>
      </c>
      <c r="AS24" t="s">
        <v>458</v>
      </c>
      <c r="AV24" t="s">
        <v>531</v>
      </c>
      <c r="AX24" t="s">
        <v>32</v>
      </c>
    </row>
    <row r="25" spans="1:53" x14ac:dyDescent="0.35">
      <c r="A25" s="7">
        <v>118283693275</v>
      </c>
      <c r="B25" t="s">
        <v>156</v>
      </c>
      <c r="C25" t="s">
        <v>407</v>
      </c>
      <c r="D25" t="s">
        <v>532</v>
      </c>
      <c r="E25" t="s">
        <v>26</v>
      </c>
      <c r="G25" t="s">
        <v>28</v>
      </c>
      <c r="J25" t="s">
        <v>27</v>
      </c>
      <c r="N25" t="s">
        <v>31</v>
      </c>
      <c r="R25" t="s">
        <v>36</v>
      </c>
      <c r="U25" t="s">
        <v>533</v>
      </c>
      <c r="V25" t="s">
        <v>534</v>
      </c>
      <c r="W25" t="s">
        <v>27</v>
      </c>
      <c r="AA25" t="s">
        <v>35</v>
      </c>
      <c r="AJ25" t="s">
        <v>457</v>
      </c>
      <c r="AO25" t="s">
        <v>457</v>
      </c>
      <c r="AP25" t="s">
        <v>31</v>
      </c>
      <c r="AS25" t="s">
        <v>458</v>
      </c>
      <c r="AW25" t="s">
        <v>31</v>
      </c>
    </row>
    <row r="26" spans="1:53" x14ac:dyDescent="0.35">
      <c r="A26" s="7">
        <v>118283661003</v>
      </c>
      <c r="B26" t="s">
        <v>535</v>
      </c>
      <c r="C26" t="s">
        <v>225</v>
      </c>
      <c r="D26" t="s">
        <v>536</v>
      </c>
      <c r="E26" t="s">
        <v>26</v>
      </c>
      <c r="F26" t="s">
        <v>27</v>
      </c>
      <c r="J26" t="s">
        <v>27</v>
      </c>
      <c r="O26" t="s">
        <v>32</v>
      </c>
      <c r="Q26" t="s">
        <v>35</v>
      </c>
      <c r="V26" t="s">
        <v>537</v>
      </c>
      <c r="W26" t="s">
        <v>27</v>
      </c>
      <c r="AA26" t="s">
        <v>35</v>
      </c>
      <c r="AF26" t="s">
        <v>35</v>
      </c>
      <c r="AK26" t="s">
        <v>35</v>
      </c>
      <c r="AP26" t="s">
        <v>31</v>
      </c>
      <c r="AS26" t="s">
        <v>458</v>
      </c>
      <c r="AT26" t="s">
        <v>459</v>
      </c>
      <c r="AU26" t="s">
        <v>460</v>
      </c>
      <c r="AW26" t="s">
        <v>31</v>
      </c>
    </row>
    <row r="27" spans="1:53" x14ac:dyDescent="0.35">
      <c r="A27" s="7">
        <v>118283635952</v>
      </c>
      <c r="B27" t="s">
        <v>158</v>
      </c>
      <c r="C27" t="s">
        <v>159</v>
      </c>
      <c r="D27" t="s">
        <v>160</v>
      </c>
      <c r="E27" t="s">
        <v>26</v>
      </c>
      <c r="F27" t="s">
        <v>27</v>
      </c>
      <c r="K27" t="s">
        <v>28</v>
      </c>
      <c r="O27" t="s">
        <v>32</v>
      </c>
      <c r="Q27" t="s">
        <v>35</v>
      </c>
      <c r="U27" t="s">
        <v>538</v>
      </c>
      <c r="V27" t="s">
        <v>539</v>
      </c>
      <c r="X27" t="s">
        <v>28</v>
      </c>
      <c r="AB27" t="s">
        <v>36</v>
      </c>
      <c r="AF27" t="s">
        <v>35</v>
      </c>
      <c r="AL27" t="s">
        <v>36</v>
      </c>
      <c r="AP27" t="s">
        <v>31</v>
      </c>
      <c r="AS27" t="s">
        <v>458</v>
      </c>
      <c r="AU27" t="s">
        <v>460</v>
      </c>
      <c r="AX27" t="s">
        <v>32</v>
      </c>
      <c r="BA27" t="s">
        <v>540</v>
      </c>
    </row>
    <row r="28" spans="1:53" x14ac:dyDescent="0.35">
      <c r="A28" s="7">
        <v>118283653420</v>
      </c>
      <c r="B28" t="s">
        <v>541</v>
      </c>
      <c r="C28" t="s">
        <v>542</v>
      </c>
      <c r="D28" t="s">
        <v>543</v>
      </c>
      <c r="E28" t="s">
        <v>26</v>
      </c>
      <c r="F28" t="s">
        <v>27</v>
      </c>
      <c r="J28" t="s">
        <v>27</v>
      </c>
      <c r="O28" t="s">
        <v>32</v>
      </c>
      <c r="Q28" t="s">
        <v>35</v>
      </c>
      <c r="U28" t="s">
        <v>54</v>
      </c>
      <c r="V28" t="s">
        <v>32</v>
      </c>
    </row>
    <row r="29" spans="1:53" x14ac:dyDescent="0.35">
      <c r="A29" s="7">
        <v>118283632584</v>
      </c>
      <c r="B29" t="s">
        <v>544</v>
      </c>
      <c r="C29" t="s">
        <v>409</v>
      </c>
      <c r="D29" t="s">
        <v>165</v>
      </c>
      <c r="E29" t="s">
        <v>26</v>
      </c>
      <c r="G29" t="s">
        <v>28</v>
      </c>
      <c r="L29" t="s">
        <v>29</v>
      </c>
      <c r="N29" t="s">
        <v>31</v>
      </c>
      <c r="R29" t="s">
        <v>36</v>
      </c>
      <c r="U29" t="s">
        <v>545</v>
      </c>
      <c r="V29" t="s">
        <v>31</v>
      </c>
      <c r="W29" t="s">
        <v>27</v>
      </c>
      <c r="AB29" t="s">
        <v>36</v>
      </c>
      <c r="AI29" t="s">
        <v>456</v>
      </c>
      <c r="AN29" t="s">
        <v>456</v>
      </c>
      <c r="AP29" t="s">
        <v>31</v>
      </c>
      <c r="AS29" t="s">
        <v>458</v>
      </c>
      <c r="AT29" t="s">
        <v>459</v>
      </c>
      <c r="AU29" t="s">
        <v>460</v>
      </c>
      <c r="AW29" t="s">
        <v>31</v>
      </c>
      <c r="BA29" t="s">
        <v>289</v>
      </c>
    </row>
    <row r="30" spans="1:53" x14ac:dyDescent="0.35">
      <c r="A30" s="7">
        <v>118283607716</v>
      </c>
      <c r="B30" t="s">
        <v>136</v>
      </c>
      <c r="C30" t="s">
        <v>56</v>
      </c>
      <c r="D30" t="s">
        <v>137</v>
      </c>
      <c r="E30" t="s">
        <v>26</v>
      </c>
      <c r="F30" t="s">
        <v>27</v>
      </c>
      <c r="J30" t="s">
        <v>27</v>
      </c>
      <c r="O30" t="s">
        <v>32</v>
      </c>
      <c r="Q30" t="s">
        <v>35</v>
      </c>
      <c r="U30" t="s">
        <v>88</v>
      </c>
      <c r="V30" t="s">
        <v>31</v>
      </c>
      <c r="W30" t="s">
        <v>27</v>
      </c>
      <c r="AB30" t="s">
        <v>36</v>
      </c>
      <c r="AJ30" t="s">
        <v>457</v>
      </c>
      <c r="AO30" t="s">
        <v>457</v>
      </c>
      <c r="AR30" t="s">
        <v>456</v>
      </c>
      <c r="AS30" t="s">
        <v>458</v>
      </c>
      <c r="AW30" t="s">
        <v>31</v>
      </c>
      <c r="BA30" t="s">
        <v>88</v>
      </c>
    </row>
    <row r="31" spans="1:53" x14ac:dyDescent="0.35">
      <c r="A31" s="7">
        <v>118283603766</v>
      </c>
      <c r="B31" t="s">
        <v>167</v>
      </c>
      <c r="C31" t="s">
        <v>168</v>
      </c>
      <c r="D31" t="s">
        <v>169</v>
      </c>
      <c r="E31" t="s">
        <v>26</v>
      </c>
      <c r="F31" t="s">
        <v>27</v>
      </c>
      <c r="J31" t="s">
        <v>27</v>
      </c>
      <c r="O31" t="s">
        <v>32</v>
      </c>
      <c r="R31" t="s">
        <v>36</v>
      </c>
      <c r="U31" t="s">
        <v>546</v>
      </c>
      <c r="V31" t="s">
        <v>547</v>
      </c>
      <c r="X31" t="s">
        <v>28</v>
      </c>
      <c r="AB31" t="s">
        <v>36</v>
      </c>
      <c r="AJ31" t="s">
        <v>457</v>
      </c>
      <c r="AO31" t="s">
        <v>457</v>
      </c>
      <c r="AP31" t="s">
        <v>31</v>
      </c>
      <c r="AS31" t="s">
        <v>458</v>
      </c>
      <c r="AT31" t="s">
        <v>459</v>
      </c>
      <c r="AU31" t="s">
        <v>460</v>
      </c>
      <c r="AW31" t="s">
        <v>31</v>
      </c>
      <c r="BA31" t="s">
        <v>548</v>
      </c>
    </row>
    <row r="32" spans="1:53" x14ac:dyDescent="0.35">
      <c r="A32" s="7">
        <v>118283542073</v>
      </c>
      <c r="B32" t="s">
        <v>127</v>
      </c>
      <c r="C32" t="s">
        <v>128</v>
      </c>
      <c r="D32" t="s">
        <v>129</v>
      </c>
      <c r="E32" t="s">
        <v>26</v>
      </c>
      <c r="F32" t="s">
        <v>27</v>
      </c>
      <c r="K32" t="s">
        <v>28</v>
      </c>
      <c r="N32" t="s">
        <v>31</v>
      </c>
      <c r="R32" t="s">
        <v>36</v>
      </c>
      <c r="U32" t="s">
        <v>549</v>
      </c>
      <c r="V32" t="s">
        <v>31</v>
      </c>
      <c r="W32" t="s">
        <v>27</v>
      </c>
      <c r="AB32" t="s">
        <v>36</v>
      </c>
      <c r="AO32" t="s">
        <v>457</v>
      </c>
      <c r="AR32" t="s">
        <v>456</v>
      </c>
      <c r="AS32" t="s">
        <v>458</v>
      </c>
      <c r="AW32" t="s">
        <v>31</v>
      </c>
      <c r="BA32" t="s">
        <v>32</v>
      </c>
    </row>
    <row r="33" spans="1:53" x14ac:dyDescent="0.35">
      <c r="A33" s="7">
        <v>118283510339</v>
      </c>
      <c r="B33" t="s">
        <v>179</v>
      </c>
      <c r="C33" t="s">
        <v>155</v>
      </c>
      <c r="D33" t="s">
        <v>180</v>
      </c>
      <c r="E33" t="s">
        <v>26</v>
      </c>
      <c r="F33" t="s">
        <v>27</v>
      </c>
      <c r="J33" t="s">
        <v>27</v>
      </c>
      <c r="N33" t="s">
        <v>31</v>
      </c>
      <c r="S33" t="s">
        <v>37</v>
      </c>
      <c r="U33" t="s">
        <v>550</v>
      </c>
      <c r="V33" t="s">
        <v>551</v>
      </c>
      <c r="W33" t="s">
        <v>27</v>
      </c>
      <c r="AB33" t="s">
        <v>36</v>
      </c>
      <c r="AH33" t="s">
        <v>37</v>
      </c>
      <c r="AN33" t="s">
        <v>456</v>
      </c>
      <c r="AP33" t="s">
        <v>31</v>
      </c>
      <c r="AT33" t="s">
        <v>459</v>
      </c>
      <c r="AU33" t="s">
        <v>460</v>
      </c>
      <c r="AW33" t="s">
        <v>31</v>
      </c>
    </row>
    <row r="34" spans="1:53" x14ac:dyDescent="0.35">
      <c r="A34" s="7">
        <v>118283502400</v>
      </c>
      <c r="B34" t="s">
        <v>552</v>
      </c>
      <c r="C34" t="s">
        <v>264</v>
      </c>
      <c r="D34" t="s">
        <v>553</v>
      </c>
      <c r="E34" t="s">
        <v>26</v>
      </c>
      <c r="F34" t="s">
        <v>27</v>
      </c>
      <c r="J34" t="s">
        <v>27</v>
      </c>
      <c r="O34" t="s">
        <v>32</v>
      </c>
      <c r="Q34" t="s">
        <v>35</v>
      </c>
      <c r="U34" t="s">
        <v>554</v>
      </c>
      <c r="V34" t="s">
        <v>31</v>
      </c>
    </row>
    <row r="35" spans="1:53" x14ac:dyDescent="0.35">
      <c r="A35" s="7">
        <v>118283509425</v>
      </c>
      <c r="B35" t="s">
        <v>186</v>
      </c>
      <c r="C35" t="s">
        <v>51</v>
      </c>
      <c r="E35" t="s">
        <v>26</v>
      </c>
      <c r="F35" t="s">
        <v>27</v>
      </c>
      <c r="L35" t="s">
        <v>29</v>
      </c>
      <c r="O35" t="s">
        <v>32</v>
      </c>
      <c r="Q35" t="s">
        <v>35</v>
      </c>
      <c r="V35" t="s">
        <v>31</v>
      </c>
      <c r="W35" t="s">
        <v>27</v>
      </c>
      <c r="AA35" t="s">
        <v>35</v>
      </c>
      <c r="AG35" t="s">
        <v>36</v>
      </c>
      <c r="AL35" t="s">
        <v>36</v>
      </c>
      <c r="AP35" t="s">
        <v>31</v>
      </c>
      <c r="AV35" t="s">
        <v>555</v>
      </c>
      <c r="AW35" t="s">
        <v>31</v>
      </c>
    </row>
    <row r="36" spans="1:53" x14ac:dyDescent="0.35">
      <c r="A36" s="7">
        <v>118283504461</v>
      </c>
      <c r="B36" t="s">
        <v>556</v>
      </c>
      <c r="C36" t="s">
        <v>182</v>
      </c>
      <c r="D36" t="s">
        <v>412</v>
      </c>
      <c r="E36" t="s">
        <v>26</v>
      </c>
      <c r="F36" t="s">
        <v>27</v>
      </c>
      <c r="K36" t="s">
        <v>28</v>
      </c>
      <c r="P36" t="s">
        <v>455</v>
      </c>
      <c r="R36" t="s">
        <v>36</v>
      </c>
      <c r="V36" t="s">
        <v>184</v>
      </c>
      <c r="Z36" t="s">
        <v>30</v>
      </c>
      <c r="AA36" t="s">
        <v>35</v>
      </c>
      <c r="AJ36" t="s">
        <v>457</v>
      </c>
      <c r="AO36" t="s">
        <v>457</v>
      </c>
      <c r="AQ36" t="s">
        <v>32</v>
      </c>
      <c r="AT36" t="s">
        <v>459</v>
      </c>
      <c r="AW36" t="s">
        <v>31</v>
      </c>
      <c r="BA36" t="s">
        <v>184</v>
      </c>
    </row>
    <row r="37" spans="1:53" x14ac:dyDescent="0.35">
      <c r="A37" s="7">
        <v>118283453461</v>
      </c>
      <c r="B37" t="s">
        <v>189</v>
      </c>
      <c r="C37" t="s">
        <v>190</v>
      </c>
      <c r="D37" t="s">
        <v>191</v>
      </c>
      <c r="E37" t="s">
        <v>26</v>
      </c>
      <c r="F37" t="s">
        <v>27</v>
      </c>
      <c r="J37" t="s">
        <v>27</v>
      </c>
      <c r="N37" t="s">
        <v>31</v>
      </c>
      <c r="R37" t="s">
        <v>36</v>
      </c>
      <c r="U37" t="s">
        <v>557</v>
      </c>
      <c r="V37" t="s">
        <v>558</v>
      </c>
      <c r="W37" t="s">
        <v>27</v>
      </c>
      <c r="AB37" t="s">
        <v>36</v>
      </c>
      <c r="AG37" t="s">
        <v>36</v>
      </c>
      <c r="AM37" t="s">
        <v>37</v>
      </c>
      <c r="AP37" t="s">
        <v>31</v>
      </c>
      <c r="AS37" t="s">
        <v>458</v>
      </c>
      <c r="AT37" t="s">
        <v>459</v>
      </c>
      <c r="AW37" t="s">
        <v>31</v>
      </c>
      <c r="BA37" t="s">
        <v>559</v>
      </c>
    </row>
    <row r="38" spans="1:53" x14ac:dyDescent="0.35">
      <c r="A38" s="7">
        <v>118283435787</v>
      </c>
      <c r="B38" t="s">
        <v>188</v>
      </c>
      <c r="C38" t="s">
        <v>560</v>
      </c>
      <c r="D38" t="s">
        <v>188</v>
      </c>
      <c r="E38" t="s">
        <v>26</v>
      </c>
      <c r="F38" t="s">
        <v>27</v>
      </c>
      <c r="J38" t="s">
        <v>27</v>
      </c>
      <c r="O38" t="s">
        <v>32</v>
      </c>
      <c r="Q38" t="s">
        <v>35</v>
      </c>
      <c r="U38" t="s">
        <v>561</v>
      </c>
      <c r="V38" t="s">
        <v>534</v>
      </c>
      <c r="W38" t="s">
        <v>27</v>
      </c>
      <c r="AA38" t="s">
        <v>35</v>
      </c>
      <c r="AG38" t="s">
        <v>36</v>
      </c>
      <c r="AK38" t="s">
        <v>35</v>
      </c>
      <c r="AP38" t="s">
        <v>31</v>
      </c>
      <c r="AT38" t="s">
        <v>459</v>
      </c>
      <c r="AU38" t="s">
        <v>460</v>
      </c>
      <c r="AV38" t="s">
        <v>562</v>
      </c>
      <c r="AW38" t="s">
        <v>31</v>
      </c>
    </row>
    <row r="39" spans="1:53" x14ac:dyDescent="0.35">
      <c r="A39" s="7">
        <v>118283423409</v>
      </c>
      <c r="B39" t="s">
        <v>193</v>
      </c>
      <c r="C39" t="s">
        <v>63</v>
      </c>
      <c r="D39" t="s">
        <v>417</v>
      </c>
      <c r="E39" t="s">
        <v>26</v>
      </c>
      <c r="F39" t="s">
        <v>27</v>
      </c>
      <c r="J39" t="s">
        <v>27</v>
      </c>
      <c r="P39" t="s">
        <v>455</v>
      </c>
      <c r="S39" t="s">
        <v>37</v>
      </c>
      <c r="U39" t="s">
        <v>563</v>
      </c>
      <c r="V39" t="s">
        <v>31</v>
      </c>
      <c r="W39" t="s">
        <v>27</v>
      </c>
      <c r="AD39" t="s">
        <v>456</v>
      </c>
      <c r="AI39" t="s">
        <v>456</v>
      </c>
      <c r="AN39" t="s">
        <v>456</v>
      </c>
      <c r="AR39" t="s">
        <v>456</v>
      </c>
      <c r="AS39" t="s">
        <v>458</v>
      </c>
      <c r="AT39" t="s">
        <v>459</v>
      </c>
      <c r="AW39" t="s">
        <v>31</v>
      </c>
    </row>
    <row r="40" spans="1:53" x14ac:dyDescent="0.35">
      <c r="A40" s="7">
        <v>118283400953</v>
      </c>
      <c r="B40" t="s">
        <v>194</v>
      </c>
      <c r="C40" t="s">
        <v>152</v>
      </c>
      <c r="D40" t="s">
        <v>195</v>
      </c>
      <c r="E40" t="s">
        <v>26</v>
      </c>
      <c r="F40" t="s">
        <v>27</v>
      </c>
      <c r="J40" t="s">
        <v>27</v>
      </c>
      <c r="N40" t="s">
        <v>31</v>
      </c>
      <c r="R40" t="s">
        <v>36</v>
      </c>
      <c r="U40" t="s">
        <v>564</v>
      </c>
      <c r="V40" t="s">
        <v>31</v>
      </c>
      <c r="W40" t="s">
        <v>27</v>
      </c>
      <c r="AB40" t="s">
        <v>36</v>
      </c>
      <c r="AF40" t="s">
        <v>35</v>
      </c>
      <c r="AK40" t="s">
        <v>35</v>
      </c>
      <c r="AR40" t="s">
        <v>456</v>
      </c>
      <c r="AS40" t="s">
        <v>458</v>
      </c>
      <c r="AT40" t="s">
        <v>459</v>
      </c>
      <c r="AU40" t="s">
        <v>460</v>
      </c>
      <c r="AW40" t="s">
        <v>31</v>
      </c>
      <c r="AZ40" t="s">
        <v>565</v>
      </c>
    </row>
    <row r="41" spans="1:53" x14ac:dyDescent="0.35">
      <c r="A41" s="7">
        <v>118283075303</v>
      </c>
      <c r="B41" t="s">
        <v>89</v>
      </c>
      <c r="C41" t="s">
        <v>56</v>
      </c>
      <c r="D41" t="s">
        <v>569</v>
      </c>
      <c r="E41" t="s">
        <v>26</v>
      </c>
      <c r="F41" t="s">
        <v>27</v>
      </c>
      <c r="K41" t="s">
        <v>28</v>
      </c>
      <c r="O41" t="s">
        <v>32</v>
      </c>
      <c r="R41" t="s">
        <v>36</v>
      </c>
      <c r="U41" t="s">
        <v>570</v>
      </c>
      <c r="V41" t="s">
        <v>31</v>
      </c>
      <c r="W41" t="s">
        <v>27</v>
      </c>
      <c r="AB41" t="s">
        <v>36</v>
      </c>
      <c r="AP41" t="s">
        <v>31</v>
      </c>
      <c r="AS41" t="s">
        <v>458</v>
      </c>
      <c r="AU41" t="s">
        <v>460</v>
      </c>
      <c r="AW41" t="s">
        <v>31</v>
      </c>
      <c r="BA41" t="s">
        <v>571</v>
      </c>
    </row>
    <row r="42" spans="1:53" x14ac:dyDescent="0.35">
      <c r="A42" s="7">
        <v>118282872160</v>
      </c>
      <c r="B42" t="s">
        <v>203</v>
      </c>
      <c r="C42" t="s">
        <v>155</v>
      </c>
      <c r="D42" t="s">
        <v>203</v>
      </c>
      <c r="E42" t="s">
        <v>26</v>
      </c>
      <c r="F42" t="s">
        <v>27</v>
      </c>
      <c r="K42" t="s">
        <v>28</v>
      </c>
      <c r="O42" t="s">
        <v>32</v>
      </c>
      <c r="R42" t="s">
        <v>36</v>
      </c>
      <c r="V42" t="s">
        <v>534</v>
      </c>
      <c r="W42" t="s">
        <v>27</v>
      </c>
      <c r="AB42" t="s">
        <v>36</v>
      </c>
      <c r="AG42" t="s">
        <v>36</v>
      </c>
      <c r="AL42" t="s">
        <v>36</v>
      </c>
      <c r="AP42" t="s">
        <v>31</v>
      </c>
      <c r="AT42" t="s">
        <v>459</v>
      </c>
      <c r="AX42" t="s">
        <v>32</v>
      </c>
    </row>
    <row r="43" spans="1:53" x14ac:dyDescent="0.35">
      <c r="A43" s="7">
        <v>118282688119</v>
      </c>
      <c r="B43" t="s">
        <v>209</v>
      </c>
      <c r="C43" t="s">
        <v>210</v>
      </c>
      <c r="D43" t="s">
        <v>209</v>
      </c>
      <c r="E43" t="s">
        <v>26</v>
      </c>
      <c r="F43" t="s">
        <v>27</v>
      </c>
      <c r="J43" t="s">
        <v>27</v>
      </c>
      <c r="P43" t="s">
        <v>455</v>
      </c>
      <c r="R43" t="s">
        <v>36</v>
      </c>
    </row>
    <row r="44" spans="1:53" x14ac:dyDescent="0.35">
      <c r="A44" s="7">
        <v>118282677952</v>
      </c>
      <c r="B44" t="s">
        <v>572</v>
      </c>
      <c r="C44" t="s">
        <v>573</v>
      </c>
      <c r="D44" t="s">
        <v>572</v>
      </c>
      <c r="E44" t="s">
        <v>26</v>
      </c>
      <c r="F44" t="s">
        <v>27</v>
      </c>
      <c r="K44" t="s">
        <v>28</v>
      </c>
      <c r="N44" t="s">
        <v>31</v>
      </c>
      <c r="Q44" t="s">
        <v>35</v>
      </c>
      <c r="U44" t="s">
        <v>574</v>
      </c>
      <c r="V44" t="s">
        <v>534</v>
      </c>
      <c r="X44" t="s">
        <v>28</v>
      </c>
      <c r="AB44" t="s">
        <v>36</v>
      </c>
      <c r="AF44" t="s">
        <v>35</v>
      </c>
      <c r="AN44" t="s">
        <v>456</v>
      </c>
      <c r="AQ44" t="s">
        <v>32</v>
      </c>
      <c r="AT44" t="s">
        <v>459</v>
      </c>
      <c r="AW44" t="s">
        <v>31</v>
      </c>
      <c r="BA44" t="s">
        <v>575</v>
      </c>
    </row>
    <row r="45" spans="1:53" x14ac:dyDescent="0.35">
      <c r="A45" s="7">
        <v>118282655036</v>
      </c>
      <c r="B45" t="s">
        <v>576</v>
      </c>
      <c r="C45" t="s">
        <v>56</v>
      </c>
      <c r="E45" t="s">
        <v>26</v>
      </c>
      <c r="F45" t="s">
        <v>27</v>
      </c>
      <c r="J45" t="s">
        <v>27</v>
      </c>
      <c r="N45" t="s">
        <v>31</v>
      </c>
      <c r="Q45" t="s">
        <v>35</v>
      </c>
      <c r="V45" t="s">
        <v>54</v>
      </c>
      <c r="X45" t="s">
        <v>28</v>
      </c>
      <c r="AD45" t="s">
        <v>456</v>
      </c>
      <c r="AG45" t="s">
        <v>36</v>
      </c>
      <c r="AT45" t="s">
        <v>459</v>
      </c>
    </row>
    <row r="46" spans="1:53" x14ac:dyDescent="0.35">
      <c r="A46" s="7">
        <v>118282639498</v>
      </c>
      <c r="B46" t="s">
        <v>577</v>
      </c>
      <c r="C46" t="s">
        <v>418</v>
      </c>
      <c r="D46" t="s">
        <v>213</v>
      </c>
      <c r="E46" t="s">
        <v>26</v>
      </c>
      <c r="F46" t="s">
        <v>27</v>
      </c>
      <c r="J46" t="s">
        <v>27</v>
      </c>
      <c r="O46" t="s">
        <v>32</v>
      </c>
      <c r="S46" t="s">
        <v>37</v>
      </c>
      <c r="V46" t="s">
        <v>578</v>
      </c>
      <c r="X46" t="s">
        <v>28</v>
      </c>
      <c r="AB46" t="s">
        <v>36</v>
      </c>
      <c r="AG46" t="s">
        <v>36</v>
      </c>
      <c r="AL46" t="s">
        <v>36</v>
      </c>
      <c r="AR46" t="s">
        <v>456</v>
      </c>
      <c r="AS46" t="s">
        <v>458</v>
      </c>
      <c r="AT46" t="s">
        <v>459</v>
      </c>
      <c r="AU46" t="s">
        <v>460</v>
      </c>
      <c r="AY46" t="s">
        <v>456</v>
      </c>
    </row>
    <row r="47" spans="1:53" x14ac:dyDescent="0.35">
      <c r="A47" s="7">
        <v>118282552211</v>
      </c>
      <c r="B47" t="s">
        <v>419</v>
      </c>
      <c r="C47" t="s">
        <v>420</v>
      </c>
      <c r="D47" t="s">
        <v>421</v>
      </c>
      <c r="E47" t="s">
        <v>26</v>
      </c>
      <c r="F47" t="s">
        <v>27</v>
      </c>
      <c r="M47" t="s">
        <v>30</v>
      </c>
      <c r="P47" t="s">
        <v>455</v>
      </c>
      <c r="T47" t="s">
        <v>455</v>
      </c>
      <c r="U47" t="s">
        <v>579</v>
      </c>
      <c r="V47" t="s">
        <v>551</v>
      </c>
      <c r="W47" t="s">
        <v>27</v>
      </c>
      <c r="AC47" t="s">
        <v>37</v>
      </c>
      <c r="AG47" t="s">
        <v>36</v>
      </c>
      <c r="AL47" t="s">
        <v>36</v>
      </c>
      <c r="AR47" t="s">
        <v>456</v>
      </c>
      <c r="AT47" t="s">
        <v>459</v>
      </c>
      <c r="AU47" t="s">
        <v>460</v>
      </c>
      <c r="AW47" t="s">
        <v>31</v>
      </c>
    </row>
    <row r="48" spans="1:53" x14ac:dyDescent="0.35">
      <c r="A48" s="7">
        <v>118282422706</v>
      </c>
      <c r="B48" t="s">
        <v>214</v>
      </c>
      <c r="C48" t="s">
        <v>423</v>
      </c>
      <c r="D48" t="s">
        <v>580</v>
      </c>
      <c r="E48" t="s">
        <v>26</v>
      </c>
      <c r="F48" t="s">
        <v>27</v>
      </c>
      <c r="K48" t="s">
        <v>28</v>
      </c>
      <c r="O48" t="s">
        <v>32</v>
      </c>
      <c r="R48" t="s">
        <v>36</v>
      </c>
      <c r="U48" t="s">
        <v>581</v>
      </c>
      <c r="V48" t="s">
        <v>31</v>
      </c>
      <c r="W48" t="s">
        <v>27</v>
      </c>
      <c r="AB48" t="s">
        <v>36</v>
      </c>
      <c r="AG48" t="s">
        <v>36</v>
      </c>
      <c r="AM48" t="s">
        <v>37</v>
      </c>
      <c r="AQ48" t="s">
        <v>32</v>
      </c>
      <c r="AS48" t="s">
        <v>458</v>
      </c>
      <c r="AT48" t="s">
        <v>459</v>
      </c>
      <c r="AU48" t="s">
        <v>460</v>
      </c>
      <c r="AW48" t="s">
        <v>31</v>
      </c>
    </row>
    <row r="49" spans="1:53" x14ac:dyDescent="0.35">
      <c r="A49" s="7">
        <v>118282455584</v>
      </c>
      <c r="B49" t="s">
        <v>216</v>
      </c>
      <c r="C49" t="s">
        <v>93</v>
      </c>
      <c r="E49" t="s">
        <v>26</v>
      </c>
      <c r="F49" t="s">
        <v>27</v>
      </c>
      <c r="K49" t="s">
        <v>28</v>
      </c>
      <c r="N49" t="s">
        <v>31</v>
      </c>
      <c r="R49" t="s">
        <v>36</v>
      </c>
      <c r="U49" t="s">
        <v>582</v>
      </c>
      <c r="V49" t="s">
        <v>583</v>
      </c>
      <c r="W49" t="s">
        <v>27</v>
      </c>
      <c r="AB49" t="s">
        <v>36</v>
      </c>
      <c r="AH49" t="s">
        <v>37</v>
      </c>
      <c r="AM49" t="s">
        <v>37</v>
      </c>
      <c r="AP49" t="s">
        <v>31</v>
      </c>
      <c r="AS49" t="s">
        <v>458</v>
      </c>
      <c r="AV49" t="s">
        <v>584</v>
      </c>
      <c r="AW49" t="s">
        <v>31</v>
      </c>
      <c r="BA49" t="s">
        <v>585</v>
      </c>
    </row>
    <row r="50" spans="1:53" x14ac:dyDescent="0.35">
      <c r="A50" s="7">
        <v>118282400713</v>
      </c>
      <c r="B50" t="s">
        <v>221</v>
      </c>
      <c r="C50" t="s">
        <v>222</v>
      </c>
      <c r="D50" t="s">
        <v>223</v>
      </c>
      <c r="E50" t="s">
        <v>26</v>
      </c>
      <c r="F50" t="s">
        <v>27</v>
      </c>
      <c r="J50" t="s">
        <v>27</v>
      </c>
      <c r="O50" t="s">
        <v>32</v>
      </c>
      <c r="Q50" t="s">
        <v>35</v>
      </c>
      <c r="U50" t="s">
        <v>88</v>
      </c>
      <c r="V50" t="s">
        <v>586</v>
      </c>
      <c r="W50" t="s">
        <v>27</v>
      </c>
      <c r="AC50" t="s">
        <v>37</v>
      </c>
      <c r="AF50" t="s">
        <v>35</v>
      </c>
      <c r="AK50" t="s">
        <v>35</v>
      </c>
      <c r="AP50" t="s">
        <v>31</v>
      </c>
      <c r="AS50" t="s">
        <v>458</v>
      </c>
      <c r="AT50" t="s">
        <v>459</v>
      </c>
      <c r="AU50" t="s">
        <v>460</v>
      </c>
      <c r="AW50" t="s">
        <v>31</v>
      </c>
      <c r="BA50" t="s">
        <v>88</v>
      </c>
    </row>
    <row r="51" spans="1:53" x14ac:dyDescent="0.35">
      <c r="A51" s="7">
        <v>118282404477</v>
      </c>
      <c r="B51" t="s">
        <v>232</v>
      </c>
      <c r="C51" t="s">
        <v>190</v>
      </c>
      <c r="D51" t="s">
        <v>233</v>
      </c>
      <c r="E51" t="s">
        <v>26</v>
      </c>
      <c r="F51" t="s">
        <v>27</v>
      </c>
      <c r="J51" t="s">
        <v>27</v>
      </c>
      <c r="O51" t="s">
        <v>32</v>
      </c>
      <c r="R51" t="s">
        <v>36</v>
      </c>
      <c r="U51" t="s">
        <v>587</v>
      </c>
      <c r="V51" t="s">
        <v>588</v>
      </c>
      <c r="W51" t="s">
        <v>27</v>
      </c>
      <c r="AC51" t="s">
        <v>37</v>
      </c>
      <c r="AF51" t="s">
        <v>35</v>
      </c>
      <c r="AL51" t="s">
        <v>36</v>
      </c>
      <c r="AP51" t="s">
        <v>31</v>
      </c>
      <c r="AS51" t="s">
        <v>458</v>
      </c>
      <c r="AT51" t="s">
        <v>459</v>
      </c>
      <c r="AW51" t="s">
        <v>31</v>
      </c>
      <c r="BA51" t="s">
        <v>589</v>
      </c>
    </row>
    <row r="52" spans="1:53" x14ac:dyDescent="0.35">
      <c r="A52" s="7">
        <v>118282399421</v>
      </c>
      <c r="B52" t="s">
        <v>224</v>
      </c>
      <c r="C52" t="s">
        <v>225</v>
      </c>
      <c r="D52" t="s">
        <v>226</v>
      </c>
      <c r="E52" t="s">
        <v>26</v>
      </c>
      <c r="F52" t="s">
        <v>27</v>
      </c>
      <c r="J52" t="s">
        <v>27</v>
      </c>
      <c r="O52" t="s">
        <v>32</v>
      </c>
      <c r="Q52" t="s">
        <v>35</v>
      </c>
      <c r="U52" t="s">
        <v>32</v>
      </c>
      <c r="V52" t="s">
        <v>31</v>
      </c>
      <c r="W52" t="s">
        <v>27</v>
      </c>
      <c r="AA52" t="s">
        <v>35</v>
      </c>
      <c r="AF52" t="s">
        <v>35</v>
      </c>
      <c r="AK52" t="s">
        <v>35</v>
      </c>
      <c r="AP52" t="s">
        <v>31</v>
      </c>
      <c r="AS52" t="s">
        <v>458</v>
      </c>
      <c r="AT52" t="s">
        <v>459</v>
      </c>
      <c r="AU52" t="s">
        <v>460</v>
      </c>
      <c r="AW52" t="s">
        <v>31</v>
      </c>
      <c r="BA52" t="s">
        <v>32</v>
      </c>
    </row>
    <row r="53" spans="1:53" x14ac:dyDescent="0.35">
      <c r="A53" s="7">
        <v>118282137169</v>
      </c>
      <c r="B53" t="s">
        <v>255</v>
      </c>
      <c r="C53" t="s">
        <v>426</v>
      </c>
      <c r="D53" t="s">
        <v>256</v>
      </c>
      <c r="E53" t="s">
        <v>26</v>
      </c>
      <c r="F53" t="s">
        <v>27</v>
      </c>
      <c r="K53" t="s">
        <v>28</v>
      </c>
      <c r="O53" t="s">
        <v>32</v>
      </c>
      <c r="S53" t="s">
        <v>37</v>
      </c>
      <c r="U53" t="s">
        <v>590</v>
      </c>
      <c r="V53" t="s">
        <v>31</v>
      </c>
      <c r="W53" t="s">
        <v>27</v>
      </c>
      <c r="AB53" t="s">
        <v>36</v>
      </c>
      <c r="AG53" t="s">
        <v>36</v>
      </c>
      <c r="AL53" t="s">
        <v>36</v>
      </c>
      <c r="AP53" t="s">
        <v>31</v>
      </c>
      <c r="AS53" t="s">
        <v>458</v>
      </c>
      <c r="AT53" t="s">
        <v>459</v>
      </c>
      <c r="AX53" t="s">
        <v>32</v>
      </c>
    </row>
    <row r="54" spans="1:53" x14ac:dyDescent="0.35">
      <c r="A54" s="7">
        <v>118281980290</v>
      </c>
      <c r="B54" t="s">
        <v>591</v>
      </c>
      <c r="C54" t="s">
        <v>592</v>
      </c>
      <c r="E54" t="s">
        <v>26</v>
      </c>
      <c r="F54" t="s">
        <v>27</v>
      </c>
      <c r="J54" t="s">
        <v>27</v>
      </c>
      <c r="O54" t="s">
        <v>32</v>
      </c>
      <c r="R54" t="s">
        <v>36</v>
      </c>
    </row>
    <row r="55" spans="1:53" x14ac:dyDescent="0.35">
      <c r="A55" s="7">
        <v>118281900857</v>
      </c>
      <c r="B55" t="s">
        <v>257</v>
      </c>
      <c r="C55" t="s">
        <v>51</v>
      </c>
      <c r="D55" t="s">
        <v>593</v>
      </c>
      <c r="E55" t="s">
        <v>26</v>
      </c>
      <c r="F55" t="s">
        <v>27</v>
      </c>
      <c r="K55" t="s">
        <v>28</v>
      </c>
      <c r="O55" t="s">
        <v>32</v>
      </c>
      <c r="Q55" t="s">
        <v>35</v>
      </c>
      <c r="U55" t="s">
        <v>594</v>
      </c>
      <c r="V55" t="s">
        <v>551</v>
      </c>
      <c r="X55" t="s">
        <v>28</v>
      </c>
      <c r="AD55" t="s">
        <v>456</v>
      </c>
      <c r="AI55" t="s">
        <v>456</v>
      </c>
      <c r="AN55" t="s">
        <v>456</v>
      </c>
      <c r="AR55" t="s">
        <v>456</v>
      </c>
      <c r="AS55" t="s">
        <v>458</v>
      </c>
      <c r="AU55" t="s">
        <v>460</v>
      </c>
      <c r="AW55" t="s">
        <v>31</v>
      </c>
    </row>
    <row r="56" spans="1:53" x14ac:dyDescent="0.35">
      <c r="A56" s="7">
        <v>118281646278</v>
      </c>
      <c r="B56" t="s">
        <v>595</v>
      </c>
      <c r="C56" t="s">
        <v>274</v>
      </c>
      <c r="D56" t="s">
        <v>596</v>
      </c>
      <c r="E56" t="s">
        <v>26</v>
      </c>
      <c r="G56" t="s">
        <v>28</v>
      </c>
      <c r="J56" t="s">
        <v>27</v>
      </c>
      <c r="P56" t="s">
        <v>455</v>
      </c>
      <c r="R56" t="s">
        <v>36</v>
      </c>
      <c r="U56" t="s">
        <v>597</v>
      </c>
      <c r="V56" t="s">
        <v>31</v>
      </c>
      <c r="W56" t="s">
        <v>27</v>
      </c>
      <c r="AB56" t="s">
        <v>36</v>
      </c>
      <c r="AG56" t="s">
        <v>36</v>
      </c>
      <c r="AO56" t="s">
        <v>457</v>
      </c>
      <c r="AP56" t="s">
        <v>31</v>
      </c>
      <c r="AS56" t="s">
        <v>458</v>
      </c>
      <c r="AT56" t="s">
        <v>459</v>
      </c>
      <c r="AU56" t="s">
        <v>460</v>
      </c>
      <c r="AW56" t="s">
        <v>31</v>
      </c>
    </row>
    <row r="57" spans="1:53" x14ac:dyDescent="0.35">
      <c r="A57" s="7">
        <v>118281466271</v>
      </c>
      <c r="B57" t="s">
        <v>259</v>
      </c>
      <c r="C57" t="s">
        <v>117</v>
      </c>
      <c r="D57" t="s">
        <v>260</v>
      </c>
      <c r="E57" t="s">
        <v>26</v>
      </c>
      <c r="F57" t="s">
        <v>27</v>
      </c>
      <c r="J57" t="s">
        <v>27</v>
      </c>
      <c r="O57" t="s">
        <v>32</v>
      </c>
      <c r="R57" t="s">
        <v>36</v>
      </c>
      <c r="U57" t="s">
        <v>598</v>
      </c>
      <c r="V57" t="s">
        <v>31</v>
      </c>
      <c r="W57" t="s">
        <v>27</v>
      </c>
      <c r="AE57" t="s">
        <v>457</v>
      </c>
      <c r="AG57" t="s">
        <v>36</v>
      </c>
      <c r="AO57" t="s">
        <v>457</v>
      </c>
      <c r="AP57" t="s">
        <v>31</v>
      </c>
      <c r="AS57" t="s">
        <v>458</v>
      </c>
      <c r="AT57" t="s">
        <v>459</v>
      </c>
      <c r="AU57" t="s">
        <v>460</v>
      </c>
      <c r="AW57" t="s">
        <v>31</v>
      </c>
    </row>
    <row r="58" spans="1:53" x14ac:dyDescent="0.35">
      <c r="A58" s="7">
        <v>118281428257</v>
      </c>
      <c r="C58" t="s">
        <v>599</v>
      </c>
      <c r="E58" t="s">
        <v>26</v>
      </c>
      <c r="F58" t="s">
        <v>27</v>
      </c>
      <c r="J58" t="s">
        <v>27</v>
      </c>
      <c r="O58" t="s">
        <v>32</v>
      </c>
      <c r="Q58" t="s">
        <v>35</v>
      </c>
      <c r="V58" t="s">
        <v>184</v>
      </c>
      <c r="W58" t="s">
        <v>27</v>
      </c>
      <c r="AA58" t="s">
        <v>35</v>
      </c>
      <c r="AI58" t="s">
        <v>456</v>
      </c>
      <c r="AN58" t="s">
        <v>456</v>
      </c>
      <c r="AP58" t="s">
        <v>31</v>
      </c>
      <c r="AS58" t="s">
        <v>458</v>
      </c>
      <c r="AT58" t="s">
        <v>459</v>
      </c>
      <c r="AU58" t="s">
        <v>460</v>
      </c>
      <c r="AX58" t="s">
        <v>32</v>
      </c>
      <c r="AZ58" t="s">
        <v>600</v>
      </c>
      <c r="BA58" t="s">
        <v>601</v>
      </c>
    </row>
    <row r="59" spans="1:53" x14ac:dyDescent="0.35">
      <c r="A59" s="7">
        <v>118276798187</v>
      </c>
      <c r="B59" t="s">
        <v>602</v>
      </c>
      <c r="C59" t="s">
        <v>603</v>
      </c>
      <c r="D59" t="s">
        <v>604</v>
      </c>
      <c r="E59" t="s">
        <v>26</v>
      </c>
      <c r="F59" t="s">
        <v>27</v>
      </c>
      <c r="J59" t="s">
        <v>27</v>
      </c>
      <c r="O59" t="s">
        <v>32</v>
      </c>
      <c r="Q59" t="s">
        <v>35</v>
      </c>
      <c r="U59" t="s">
        <v>605</v>
      </c>
      <c r="V59" t="s">
        <v>606</v>
      </c>
      <c r="W59" t="s">
        <v>27</v>
      </c>
      <c r="AC59" t="s">
        <v>37</v>
      </c>
      <c r="AH59" t="s">
        <v>37</v>
      </c>
      <c r="AM59" t="s">
        <v>37</v>
      </c>
      <c r="AP59" t="s">
        <v>31</v>
      </c>
      <c r="AS59" t="s">
        <v>458</v>
      </c>
      <c r="AV59" t="s">
        <v>607</v>
      </c>
      <c r="AW59" t="s">
        <v>31</v>
      </c>
      <c r="AZ59" t="s">
        <v>608</v>
      </c>
      <c r="BA59" t="s">
        <v>609</v>
      </c>
    </row>
    <row r="60" spans="1:53" x14ac:dyDescent="0.35">
      <c r="A60" s="7">
        <v>118281259501</v>
      </c>
      <c r="B60" t="s">
        <v>84</v>
      </c>
      <c r="C60" t="s">
        <v>85</v>
      </c>
      <c r="D60" t="s">
        <v>86</v>
      </c>
      <c r="E60" t="s">
        <v>26</v>
      </c>
      <c r="F60" t="s">
        <v>27</v>
      </c>
      <c r="L60" t="s">
        <v>29</v>
      </c>
      <c r="O60" t="s">
        <v>32</v>
      </c>
      <c r="Q60" t="s">
        <v>35</v>
      </c>
      <c r="U60" t="s">
        <v>610</v>
      </c>
      <c r="V60" t="s">
        <v>611</v>
      </c>
      <c r="W60" t="s">
        <v>27</v>
      </c>
      <c r="AA60" t="s">
        <v>35</v>
      </c>
      <c r="AG60" t="s">
        <v>36</v>
      </c>
      <c r="AK60" t="s">
        <v>35</v>
      </c>
      <c r="AP60" t="s">
        <v>31</v>
      </c>
      <c r="AS60" t="s">
        <v>458</v>
      </c>
      <c r="AT60" t="s">
        <v>459</v>
      </c>
      <c r="AW60" t="s">
        <v>31</v>
      </c>
      <c r="BA60" t="s">
        <v>612</v>
      </c>
    </row>
    <row r="61" spans="1:53" x14ac:dyDescent="0.35">
      <c r="A61" s="7">
        <v>118276490038</v>
      </c>
      <c r="B61" t="s">
        <v>613</v>
      </c>
      <c r="C61" t="s">
        <v>298</v>
      </c>
      <c r="D61" t="s">
        <v>614</v>
      </c>
      <c r="E61" t="s">
        <v>26</v>
      </c>
      <c r="F61" t="s">
        <v>27</v>
      </c>
      <c r="J61" t="s">
        <v>27</v>
      </c>
      <c r="N61" t="s">
        <v>31</v>
      </c>
      <c r="R61" t="s">
        <v>36</v>
      </c>
      <c r="U61" t="s">
        <v>615</v>
      </c>
      <c r="V61" t="s">
        <v>616</v>
      </c>
      <c r="W61" t="s">
        <v>27</v>
      </c>
      <c r="AA61" t="s">
        <v>35</v>
      </c>
      <c r="AF61" t="s">
        <v>35</v>
      </c>
      <c r="AM61" t="s">
        <v>37</v>
      </c>
      <c r="AP61" t="s">
        <v>31</v>
      </c>
      <c r="AS61" t="s">
        <v>458</v>
      </c>
      <c r="AT61" t="s">
        <v>459</v>
      </c>
      <c r="AV61" t="s">
        <v>617</v>
      </c>
      <c r="AW61" t="s">
        <v>31</v>
      </c>
      <c r="BA61" t="s">
        <v>618</v>
      </c>
    </row>
    <row r="62" spans="1:53" x14ac:dyDescent="0.35">
      <c r="A62" s="7">
        <v>118278544699</v>
      </c>
      <c r="B62" t="s">
        <v>427</v>
      </c>
      <c r="C62" t="s">
        <v>428</v>
      </c>
      <c r="E62" t="s">
        <v>26</v>
      </c>
      <c r="F62" t="s">
        <v>27</v>
      </c>
      <c r="K62" t="s">
        <v>28</v>
      </c>
      <c r="O62" t="s">
        <v>32</v>
      </c>
      <c r="R62" t="s">
        <v>36</v>
      </c>
      <c r="U62" t="s">
        <v>619</v>
      </c>
      <c r="V62" t="s">
        <v>31</v>
      </c>
      <c r="W62" t="s">
        <v>27</v>
      </c>
      <c r="AA62" t="s">
        <v>35</v>
      </c>
      <c r="AG62" t="s">
        <v>36</v>
      </c>
      <c r="AK62" t="s">
        <v>35</v>
      </c>
      <c r="AR62" t="s">
        <v>456</v>
      </c>
      <c r="AS62" t="s">
        <v>458</v>
      </c>
      <c r="AU62" t="s">
        <v>460</v>
      </c>
      <c r="AW62" t="s">
        <v>31</v>
      </c>
      <c r="BA62" t="s">
        <v>620</v>
      </c>
    </row>
    <row r="63" spans="1:53" x14ac:dyDescent="0.35">
      <c r="A63" s="7">
        <v>118280577616</v>
      </c>
      <c r="B63" t="s">
        <v>621</v>
      </c>
      <c r="C63" t="s">
        <v>622</v>
      </c>
      <c r="D63" t="s">
        <v>623</v>
      </c>
      <c r="E63" t="s">
        <v>26</v>
      </c>
      <c r="J63" t="s">
        <v>27</v>
      </c>
      <c r="O63" t="s">
        <v>32</v>
      </c>
      <c r="Q63" t="s">
        <v>35</v>
      </c>
      <c r="U63" t="s">
        <v>624</v>
      </c>
      <c r="V63" t="s">
        <v>31</v>
      </c>
      <c r="W63" t="s">
        <v>27</v>
      </c>
      <c r="AC63" t="s">
        <v>37</v>
      </c>
      <c r="AH63" t="s">
        <v>37</v>
      </c>
      <c r="AM63" t="s">
        <v>37</v>
      </c>
      <c r="AR63" t="s">
        <v>456</v>
      </c>
      <c r="AS63" t="s">
        <v>458</v>
      </c>
      <c r="AT63" t="s">
        <v>459</v>
      </c>
      <c r="AU63" t="s">
        <v>460</v>
      </c>
      <c r="AW63" t="s">
        <v>31</v>
      </c>
    </row>
    <row r="64" spans="1:53" x14ac:dyDescent="0.35">
      <c r="A64" s="7">
        <v>118280446207</v>
      </c>
      <c r="B64" t="s">
        <v>625</v>
      </c>
      <c r="C64" t="s">
        <v>56</v>
      </c>
      <c r="D64" t="s">
        <v>626</v>
      </c>
      <c r="E64" t="s">
        <v>26</v>
      </c>
      <c r="F64" t="s">
        <v>27</v>
      </c>
      <c r="J64" t="s">
        <v>27</v>
      </c>
      <c r="O64" t="s">
        <v>32</v>
      </c>
      <c r="Q64" t="s">
        <v>35</v>
      </c>
      <c r="U64" t="s">
        <v>32</v>
      </c>
      <c r="V64" t="s">
        <v>31</v>
      </c>
      <c r="Y64" t="s">
        <v>29</v>
      </c>
      <c r="AB64" t="s">
        <v>36</v>
      </c>
      <c r="AH64" t="s">
        <v>37</v>
      </c>
      <c r="AL64" t="s">
        <v>36</v>
      </c>
      <c r="AQ64" t="s">
        <v>32</v>
      </c>
      <c r="AT64" t="s">
        <v>459</v>
      </c>
      <c r="AW64" t="s">
        <v>31</v>
      </c>
      <c r="BA64" t="s">
        <v>32</v>
      </c>
    </row>
    <row r="65" spans="1:53" x14ac:dyDescent="0.35">
      <c r="A65" s="7">
        <v>118280407160</v>
      </c>
      <c r="B65" t="s">
        <v>627</v>
      </c>
      <c r="C65" t="s">
        <v>56</v>
      </c>
      <c r="E65" t="s">
        <v>26</v>
      </c>
      <c r="F65" t="s">
        <v>27</v>
      </c>
      <c r="J65" t="s">
        <v>27</v>
      </c>
      <c r="O65" t="s">
        <v>32</v>
      </c>
      <c r="T65" t="s">
        <v>455</v>
      </c>
      <c r="U65" t="s">
        <v>628</v>
      </c>
      <c r="V65" t="s">
        <v>31</v>
      </c>
      <c r="W65" t="s">
        <v>27</v>
      </c>
      <c r="AC65" t="s">
        <v>37</v>
      </c>
      <c r="AI65" t="s">
        <v>456</v>
      </c>
      <c r="AN65" t="s">
        <v>456</v>
      </c>
      <c r="AP65" t="s">
        <v>31</v>
      </c>
      <c r="AS65" t="s">
        <v>458</v>
      </c>
      <c r="AW65" t="s">
        <v>31</v>
      </c>
      <c r="BA65" t="s">
        <v>32</v>
      </c>
    </row>
    <row r="66" spans="1:53" x14ac:dyDescent="0.35">
      <c r="A66" s="7">
        <v>118280320503</v>
      </c>
      <c r="B66" t="s">
        <v>629</v>
      </c>
      <c r="C66" t="s">
        <v>56</v>
      </c>
      <c r="E66" t="s">
        <v>26</v>
      </c>
      <c r="F66" t="s">
        <v>27</v>
      </c>
      <c r="J66" t="s">
        <v>27</v>
      </c>
      <c r="N66" t="s">
        <v>31</v>
      </c>
      <c r="S66" t="s">
        <v>37</v>
      </c>
      <c r="U66" t="s">
        <v>630</v>
      </c>
      <c r="V66" t="s">
        <v>551</v>
      </c>
      <c r="W66" t="s">
        <v>27</v>
      </c>
      <c r="AB66" t="s">
        <v>36</v>
      </c>
      <c r="AF66" t="s">
        <v>35</v>
      </c>
      <c r="AL66" t="s">
        <v>36</v>
      </c>
      <c r="AQ66" t="s">
        <v>32</v>
      </c>
      <c r="AS66" t="s">
        <v>458</v>
      </c>
      <c r="AU66" t="s">
        <v>460</v>
      </c>
      <c r="AW66" t="s">
        <v>31</v>
      </c>
      <c r="BA66" t="s">
        <v>54</v>
      </c>
    </row>
    <row r="67" spans="1:53" x14ac:dyDescent="0.35">
      <c r="A67" s="7">
        <v>118280200045</v>
      </c>
      <c r="C67" t="s">
        <v>225</v>
      </c>
      <c r="E67" t="s">
        <v>26</v>
      </c>
      <c r="F67" t="s">
        <v>27</v>
      </c>
      <c r="K67" t="s">
        <v>28</v>
      </c>
      <c r="N67" t="s">
        <v>31</v>
      </c>
      <c r="Q67" t="s">
        <v>35</v>
      </c>
      <c r="U67" t="s">
        <v>631</v>
      </c>
      <c r="V67" t="s">
        <v>632</v>
      </c>
      <c r="W67" t="s">
        <v>27</v>
      </c>
      <c r="AB67" t="s">
        <v>36</v>
      </c>
      <c r="AF67" t="s">
        <v>35</v>
      </c>
      <c r="AK67" t="s">
        <v>35</v>
      </c>
      <c r="AR67" t="s">
        <v>456</v>
      </c>
      <c r="AS67" t="s">
        <v>458</v>
      </c>
      <c r="AU67" t="s">
        <v>460</v>
      </c>
      <c r="AW67" t="s">
        <v>31</v>
      </c>
      <c r="BA67" t="s">
        <v>633</v>
      </c>
    </row>
    <row r="68" spans="1:53" x14ac:dyDescent="0.35">
      <c r="A68" s="7">
        <v>118280220093</v>
      </c>
      <c r="B68" t="s">
        <v>634</v>
      </c>
      <c r="C68" t="s">
        <v>56</v>
      </c>
      <c r="D68" t="s">
        <v>635</v>
      </c>
      <c r="E68" t="s">
        <v>26</v>
      </c>
      <c r="F68" t="s">
        <v>27</v>
      </c>
      <c r="J68" t="s">
        <v>27</v>
      </c>
      <c r="N68" t="s">
        <v>31</v>
      </c>
      <c r="T68" t="s">
        <v>455</v>
      </c>
    </row>
    <row r="69" spans="1:53" x14ac:dyDescent="0.35">
      <c r="A69" s="7">
        <v>118280192400</v>
      </c>
      <c r="B69" t="s">
        <v>636</v>
      </c>
      <c r="C69" t="s">
        <v>56</v>
      </c>
      <c r="D69" t="s">
        <v>637</v>
      </c>
      <c r="E69" t="s">
        <v>26</v>
      </c>
      <c r="F69" t="s">
        <v>27</v>
      </c>
      <c r="J69" t="s">
        <v>27</v>
      </c>
      <c r="O69" t="s">
        <v>32</v>
      </c>
      <c r="R69" t="s">
        <v>36</v>
      </c>
      <c r="V69" t="s">
        <v>551</v>
      </c>
      <c r="W69" t="s">
        <v>27</v>
      </c>
      <c r="AD69" t="s">
        <v>456</v>
      </c>
      <c r="AI69" t="s">
        <v>456</v>
      </c>
      <c r="AL69" t="s">
        <v>36</v>
      </c>
      <c r="AQ69" t="s">
        <v>32</v>
      </c>
      <c r="AS69" t="s">
        <v>458</v>
      </c>
      <c r="AY69" t="s">
        <v>456</v>
      </c>
    </row>
    <row r="70" spans="1:53" x14ac:dyDescent="0.35">
      <c r="A70" s="7">
        <v>118280184368</v>
      </c>
      <c r="B70" t="s">
        <v>638</v>
      </c>
      <c r="C70" t="s">
        <v>56</v>
      </c>
      <c r="D70" t="s">
        <v>639</v>
      </c>
      <c r="E70" t="s">
        <v>26</v>
      </c>
      <c r="F70" t="s">
        <v>27</v>
      </c>
      <c r="K70" t="s">
        <v>28</v>
      </c>
      <c r="P70" t="s">
        <v>455</v>
      </c>
      <c r="R70" t="s">
        <v>36</v>
      </c>
      <c r="V70" t="s">
        <v>54</v>
      </c>
    </row>
    <row r="71" spans="1:53" x14ac:dyDescent="0.35">
      <c r="A71" s="7">
        <v>118280178641</v>
      </c>
      <c r="B71" t="s">
        <v>81</v>
      </c>
      <c r="C71" t="s">
        <v>56</v>
      </c>
      <c r="D71" t="s">
        <v>640</v>
      </c>
      <c r="E71" t="s">
        <v>26</v>
      </c>
      <c r="F71" t="s">
        <v>27</v>
      </c>
      <c r="J71" t="s">
        <v>27</v>
      </c>
      <c r="O71" t="s">
        <v>32</v>
      </c>
      <c r="R71" t="s">
        <v>36</v>
      </c>
      <c r="U71" t="s">
        <v>554</v>
      </c>
      <c r="V71" t="s">
        <v>641</v>
      </c>
      <c r="W71" t="s">
        <v>27</v>
      </c>
      <c r="AB71" t="s">
        <v>36</v>
      </c>
      <c r="AG71" t="s">
        <v>36</v>
      </c>
      <c r="AL71" t="s">
        <v>36</v>
      </c>
      <c r="AP71" t="s">
        <v>31</v>
      </c>
      <c r="AS71" t="s">
        <v>458</v>
      </c>
      <c r="AT71" t="s">
        <v>459</v>
      </c>
      <c r="AU71" t="s">
        <v>460</v>
      </c>
      <c r="AW71" t="s">
        <v>31</v>
      </c>
      <c r="BA71" t="s">
        <v>642</v>
      </c>
    </row>
    <row r="72" spans="1:53" x14ac:dyDescent="0.35">
      <c r="A72" s="7">
        <v>118280181162</v>
      </c>
      <c r="C72" t="s">
        <v>56</v>
      </c>
      <c r="E72" t="s">
        <v>26</v>
      </c>
      <c r="F72" t="s">
        <v>27</v>
      </c>
      <c r="J72" t="s">
        <v>27</v>
      </c>
      <c r="P72" t="s">
        <v>455</v>
      </c>
      <c r="R72" t="s">
        <v>36</v>
      </c>
      <c r="U72" t="s">
        <v>54</v>
      </c>
      <c r="V72" t="s">
        <v>54</v>
      </c>
    </row>
    <row r="73" spans="1:53" x14ac:dyDescent="0.35">
      <c r="A73" s="7">
        <v>118280172805</v>
      </c>
      <c r="C73" t="s">
        <v>56</v>
      </c>
      <c r="E73" t="s">
        <v>26</v>
      </c>
      <c r="F73" t="s">
        <v>27</v>
      </c>
      <c r="J73" t="s">
        <v>27</v>
      </c>
      <c r="N73" t="s">
        <v>31</v>
      </c>
      <c r="R73" t="s">
        <v>36</v>
      </c>
      <c r="U73" t="s">
        <v>643</v>
      </c>
      <c r="V73" t="s">
        <v>31</v>
      </c>
    </row>
    <row r="74" spans="1:53" x14ac:dyDescent="0.35">
      <c r="A74" s="7">
        <v>118280136731</v>
      </c>
      <c r="B74" t="s">
        <v>644</v>
      </c>
      <c r="C74" t="s">
        <v>190</v>
      </c>
      <c r="D74" t="s">
        <v>645</v>
      </c>
      <c r="E74" t="s">
        <v>26</v>
      </c>
      <c r="G74" t="s">
        <v>28</v>
      </c>
      <c r="K74" t="s">
        <v>28</v>
      </c>
      <c r="N74" t="s">
        <v>31</v>
      </c>
      <c r="T74" t="s">
        <v>455</v>
      </c>
      <c r="U74" t="s">
        <v>646</v>
      </c>
      <c r="V74" t="s">
        <v>647</v>
      </c>
      <c r="X74" t="s">
        <v>28</v>
      </c>
      <c r="AB74" t="s">
        <v>36</v>
      </c>
      <c r="AG74" t="s">
        <v>36</v>
      </c>
      <c r="AL74" t="s">
        <v>36</v>
      </c>
      <c r="AR74" t="s">
        <v>456</v>
      </c>
      <c r="AS74" t="s">
        <v>458</v>
      </c>
      <c r="AT74" t="s">
        <v>459</v>
      </c>
      <c r="AU74" t="s">
        <v>460</v>
      </c>
      <c r="AV74" t="s">
        <v>648</v>
      </c>
      <c r="AY74" t="s">
        <v>456</v>
      </c>
      <c r="BA74" t="s">
        <v>649</v>
      </c>
    </row>
    <row r="75" spans="1:53" x14ac:dyDescent="0.35">
      <c r="A75" s="7">
        <v>118280106835</v>
      </c>
      <c r="B75" t="s">
        <v>263</v>
      </c>
      <c r="C75" t="s">
        <v>264</v>
      </c>
      <c r="D75" t="s">
        <v>265</v>
      </c>
      <c r="E75" t="s">
        <v>26</v>
      </c>
      <c r="F75" t="s">
        <v>27</v>
      </c>
      <c r="K75" t="s">
        <v>28</v>
      </c>
      <c r="O75" t="s">
        <v>32</v>
      </c>
      <c r="Q75" t="s">
        <v>35</v>
      </c>
      <c r="U75" t="s">
        <v>32</v>
      </c>
      <c r="V75" t="s">
        <v>31</v>
      </c>
      <c r="W75" t="s">
        <v>27</v>
      </c>
      <c r="AA75" t="s">
        <v>35</v>
      </c>
      <c r="AH75" t="s">
        <v>37</v>
      </c>
      <c r="AK75" t="s">
        <v>35</v>
      </c>
      <c r="AP75" t="s">
        <v>31</v>
      </c>
      <c r="AS75" t="s">
        <v>458</v>
      </c>
      <c r="AW75" t="s">
        <v>31</v>
      </c>
      <c r="BA75" t="s">
        <v>32</v>
      </c>
    </row>
    <row r="76" spans="1:53" x14ac:dyDescent="0.35">
      <c r="A76" s="7">
        <v>118280087418</v>
      </c>
      <c r="B76" t="s">
        <v>266</v>
      </c>
      <c r="C76" t="s">
        <v>225</v>
      </c>
      <c r="D76" t="s">
        <v>650</v>
      </c>
      <c r="E76" t="s">
        <v>26</v>
      </c>
      <c r="F76" t="s">
        <v>27</v>
      </c>
      <c r="J76" t="s">
        <v>27</v>
      </c>
      <c r="O76" t="s">
        <v>32</v>
      </c>
      <c r="Q76" t="s">
        <v>35</v>
      </c>
      <c r="U76" t="s">
        <v>32</v>
      </c>
      <c r="V76" t="s">
        <v>31</v>
      </c>
      <c r="W76" t="s">
        <v>27</v>
      </c>
      <c r="AB76" t="s">
        <v>36</v>
      </c>
      <c r="AG76" t="s">
        <v>36</v>
      </c>
      <c r="AL76" t="s">
        <v>36</v>
      </c>
      <c r="AQ76" t="s">
        <v>32</v>
      </c>
      <c r="AS76" t="s">
        <v>458</v>
      </c>
      <c r="AW76" t="s">
        <v>31</v>
      </c>
      <c r="BA76" t="s">
        <v>32</v>
      </c>
    </row>
    <row r="77" spans="1:53" x14ac:dyDescent="0.35">
      <c r="A77" s="7">
        <v>118279636922</v>
      </c>
      <c r="B77" t="s">
        <v>269</v>
      </c>
      <c r="C77" t="s">
        <v>264</v>
      </c>
      <c r="D77" t="s">
        <v>270</v>
      </c>
      <c r="E77" t="s">
        <v>26</v>
      </c>
      <c r="F77" t="s">
        <v>27</v>
      </c>
      <c r="J77" t="s">
        <v>27</v>
      </c>
      <c r="O77" t="s">
        <v>32</v>
      </c>
      <c r="Q77" t="s">
        <v>35</v>
      </c>
      <c r="U77" t="s">
        <v>651</v>
      </c>
      <c r="V77" t="s">
        <v>652</v>
      </c>
      <c r="W77" t="s">
        <v>27</v>
      </c>
      <c r="AB77" t="s">
        <v>36</v>
      </c>
      <c r="AF77" t="s">
        <v>35</v>
      </c>
      <c r="AK77" t="s">
        <v>35</v>
      </c>
      <c r="AP77" t="s">
        <v>31</v>
      </c>
      <c r="AS77" t="s">
        <v>458</v>
      </c>
      <c r="AT77" t="s">
        <v>459</v>
      </c>
      <c r="AU77" t="s">
        <v>460</v>
      </c>
      <c r="AW77" t="s">
        <v>31</v>
      </c>
      <c r="BA77" t="s">
        <v>653</v>
      </c>
    </row>
    <row r="78" spans="1:53" x14ac:dyDescent="0.35">
      <c r="A78" s="7">
        <v>118279447605</v>
      </c>
      <c r="B78" t="s">
        <v>654</v>
      </c>
      <c r="C78" t="s">
        <v>274</v>
      </c>
      <c r="D78" t="s">
        <v>275</v>
      </c>
      <c r="E78" t="s">
        <v>26</v>
      </c>
      <c r="G78" t="s">
        <v>28</v>
      </c>
      <c r="K78" t="s">
        <v>28</v>
      </c>
      <c r="O78" t="s">
        <v>32</v>
      </c>
      <c r="R78" t="s">
        <v>36</v>
      </c>
      <c r="V78" t="s">
        <v>655</v>
      </c>
      <c r="W78" t="s">
        <v>27</v>
      </c>
      <c r="AA78" t="s">
        <v>35</v>
      </c>
      <c r="AG78" t="s">
        <v>36</v>
      </c>
      <c r="AL78" t="s">
        <v>36</v>
      </c>
      <c r="AP78" t="s">
        <v>31</v>
      </c>
      <c r="AS78" t="s">
        <v>458</v>
      </c>
      <c r="AT78" t="s">
        <v>459</v>
      </c>
      <c r="AX78" t="s">
        <v>32</v>
      </c>
      <c r="AZ78" t="s">
        <v>656</v>
      </c>
      <c r="BA78" t="s">
        <v>657</v>
      </c>
    </row>
    <row r="79" spans="1:53" x14ac:dyDescent="0.35">
      <c r="A79" s="7">
        <v>118279118112</v>
      </c>
      <c r="B79" t="s">
        <v>658</v>
      </c>
      <c r="C79" t="s">
        <v>51</v>
      </c>
      <c r="D79" t="s">
        <v>659</v>
      </c>
      <c r="E79" t="s">
        <v>26</v>
      </c>
      <c r="F79" t="s">
        <v>27</v>
      </c>
      <c r="L79" t="s">
        <v>29</v>
      </c>
      <c r="O79" t="s">
        <v>32</v>
      </c>
      <c r="Q79" t="s">
        <v>35</v>
      </c>
      <c r="U79" t="s">
        <v>660</v>
      </c>
      <c r="V79" t="s">
        <v>661</v>
      </c>
    </row>
    <row r="80" spans="1:53" x14ac:dyDescent="0.35">
      <c r="A80" s="7">
        <v>118278532978</v>
      </c>
      <c r="B80" t="s">
        <v>284</v>
      </c>
      <c r="C80" t="s">
        <v>190</v>
      </c>
      <c r="D80" t="s">
        <v>285</v>
      </c>
      <c r="E80" t="s">
        <v>26</v>
      </c>
      <c r="G80" t="s">
        <v>28</v>
      </c>
      <c r="L80" t="s">
        <v>29</v>
      </c>
      <c r="O80" t="s">
        <v>32</v>
      </c>
      <c r="R80" t="s">
        <v>36</v>
      </c>
      <c r="U80" t="s">
        <v>289</v>
      </c>
      <c r="V80" t="s">
        <v>662</v>
      </c>
      <c r="X80" t="s">
        <v>28</v>
      </c>
      <c r="AB80" t="s">
        <v>36</v>
      </c>
      <c r="AG80" t="s">
        <v>36</v>
      </c>
      <c r="AL80" t="s">
        <v>36</v>
      </c>
      <c r="AQ80" t="s">
        <v>32</v>
      </c>
      <c r="AS80" t="s">
        <v>458</v>
      </c>
      <c r="AT80" t="s">
        <v>459</v>
      </c>
      <c r="AX80" t="s">
        <v>32</v>
      </c>
      <c r="BA80" t="s">
        <v>32</v>
      </c>
    </row>
    <row r="81" spans="1:53" x14ac:dyDescent="0.35">
      <c r="A81" s="7">
        <v>118278271388</v>
      </c>
      <c r="B81" t="s">
        <v>663</v>
      </c>
      <c r="C81" t="s">
        <v>664</v>
      </c>
      <c r="D81" t="s">
        <v>665</v>
      </c>
      <c r="E81" t="s">
        <v>26</v>
      </c>
      <c r="G81" t="s">
        <v>28</v>
      </c>
      <c r="K81" t="s">
        <v>28</v>
      </c>
      <c r="N81" t="s">
        <v>31</v>
      </c>
      <c r="R81" t="s">
        <v>36</v>
      </c>
      <c r="U81" t="s">
        <v>666</v>
      </c>
      <c r="V81" t="s">
        <v>667</v>
      </c>
    </row>
    <row r="82" spans="1:53" x14ac:dyDescent="0.35">
      <c r="A82" s="7">
        <v>118278060738</v>
      </c>
      <c r="B82" t="s">
        <v>670</v>
      </c>
      <c r="C82" t="s">
        <v>671</v>
      </c>
      <c r="D82" t="s">
        <v>672</v>
      </c>
      <c r="E82" t="s">
        <v>26</v>
      </c>
      <c r="G82" t="s">
        <v>28</v>
      </c>
      <c r="K82" t="s">
        <v>28</v>
      </c>
      <c r="O82" t="s">
        <v>32</v>
      </c>
      <c r="R82" t="s">
        <v>36</v>
      </c>
      <c r="U82" t="s">
        <v>673</v>
      </c>
      <c r="V82" t="s">
        <v>674</v>
      </c>
      <c r="W82" t="s">
        <v>27</v>
      </c>
      <c r="AB82" t="s">
        <v>36</v>
      </c>
      <c r="AG82" t="s">
        <v>36</v>
      </c>
      <c r="AL82" t="s">
        <v>36</v>
      </c>
      <c r="AP82" t="s">
        <v>31</v>
      </c>
      <c r="AT82" t="s">
        <v>459</v>
      </c>
      <c r="AU82" t="s">
        <v>460</v>
      </c>
      <c r="AW82" t="s">
        <v>31</v>
      </c>
      <c r="BA82" t="s">
        <v>673</v>
      </c>
    </row>
    <row r="83" spans="1:53" x14ac:dyDescent="0.35">
      <c r="A83" s="7">
        <v>118277314047</v>
      </c>
      <c r="B83" t="s">
        <v>293</v>
      </c>
      <c r="C83" t="s">
        <v>294</v>
      </c>
      <c r="D83" t="s">
        <v>437</v>
      </c>
      <c r="E83" t="s">
        <v>26</v>
      </c>
      <c r="G83" t="s">
        <v>28</v>
      </c>
      <c r="K83" t="s">
        <v>28</v>
      </c>
      <c r="N83" t="s">
        <v>31</v>
      </c>
      <c r="R83" t="s">
        <v>36</v>
      </c>
      <c r="U83" t="s">
        <v>88</v>
      </c>
      <c r="V83" t="s">
        <v>31</v>
      </c>
      <c r="W83" t="s">
        <v>27</v>
      </c>
      <c r="AB83" t="s">
        <v>36</v>
      </c>
      <c r="AG83" t="s">
        <v>36</v>
      </c>
      <c r="AL83" t="s">
        <v>36</v>
      </c>
      <c r="AP83" t="s">
        <v>31</v>
      </c>
      <c r="AS83" t="s">
        <v>458</v>
      </c>
      <c r="AT83" t="s">
        <v>459</v>
      </c>
      <c r="AU83" t="s">
        <v>460</v>
      </c>
      <c r="AW83" t="s">
        <v>31</v>
      </c>
      <c r="BA83" t="s">
        <v>88</v>
      </c>
    </row>
    <row r="84" spans="1:53" x14ac:dyDescent="0.35">
      <c r="A84" s="7">
        <v>118277183502</v>
      </c>
      <c r="B84" t="s">
        <v>675</v>
      </c>
      <c r="C84" t="s">
        <v>573</v>
      </c>
      <c r="D84" t="s">
        <v>676</v>
      </c>
      <c r="E84" t="s">
        <v>26</v>
      </c>
      <c r="F84" t="s">
        <v>27</v>
      </c>
      <c r="J84" t="s">
        <v>27</v>
      </c>
      <c r="N84" t="s">
        <v>31</v>
      </c>
      <c r="S84" t="s">
        <v>37</v>
      </c>
      <c r="U84" t="s">
        <v>677</v>
      </c>
      <c r="V84" t="s">
        <v>678</v>
      </c>
      <c r="W84" t="s">
        <v>27</v>
      </c>
      <c r="AC84" t="s">
        <v>37</v>
      </c>
      <c r="AG84" t="s">
        <v>36</v>
      </c>
      <c r="AO84" t="s">
        <v>457</v>
      </c>
      <c r="AP84" t="s">
        <v>31</v>
      </c>
      <c r="AT84" t="s">
        <v>459</v>
      </c>
      <c r="AV84" t="s">
        <v>289</v>
      </c>
      <c r="AW84" t="s">
        <v>31</v>
      </c>
      <c r="BA84" t="s">
        <v>32</v>
      </c>
    </row>
    <row r="85" spans="1:53" x14ac:dyDescent="0.35">
      <c r="A85" s="7">
        <v>118277101079</v>
      </c>
      <c r="B85" t="s">
        <v>679</v>
      </c>
      <c r="C85" t="s">
        <v>51</v>
      </c>
      <c r="E85" t="s">
        <v>26</v>
      </c>
      <c r="F85" t="s">
        <v>27</v>
      </c>
      <c r="J85" t="s">
        <v>27</v>
      </c>
      <c r="O85" t="s">
        <v>32</v>
      </c>
      <c r="S85" t="s">
        <v>37</v>
      </c>
      <c r="U85" t="s">
        <v>54</v>
      </c>
      <c r="V85" t="s">
        <v>551</v>
      </c>
    </row>
    <row r="86" spans="1:53" x14ac:dyDescent="0.35">
      <c r="A86" s="7">
        <v>118277069618</v>
      </c>
      <c r="B86" t="s">
        <v>680</v>
      </c>
      <c r="C86" t="s">
        <v>51</v>
      </c>
      <c r="E86" t="s">
        <v>26</v>
      </c>
      <c r="F86" t="s">
        <v>27</v>
      </c>
      <c r="J86" t="s">
        <v>27</v>
      </c>
      <c r="O86" t="s">
        <v>32</v>
      </c>
      <c r="R86" t="s">
        <v>36</v>
      </c>
      <c r="U86" t="s">
        <v>681</v>
      </c>
      <c r="V86" t="s">
        <v>31</v>
      </c>
      <c r="W86" t="s">
        <v>27</v>
      </c>
      <c r="AB86" t="s">
        <v>36</v>
      </c>
      <c r="AG86" t="s">
        <v>36</v>
      </c>
      <c r="AL86" t="s">
        <v>36</v>
      </c>
      <c r="AP86" t="s">
        <v>31</v>
      </c>
      <c r="AT86" t="s">
        <v>459</v>
      </c>
      <c r="AU86" t="s">
        <v>460</v>
      </c>
      <c r="AW86" t="s">
        <v>31</v>
      </c>
      <c r="BA86" t="s">
        <v>289</v>
      </c>
    </row>
    <row r="87" spans="1:53" x14ac:dyDescent="0.35">
      <c r="A87" s="7">
        <v>118277065980</v>
      </c>
      <c r="B87" t="s">
        <v>682</v>
      </c>
      <c r="C87" t="s">
        <v>51</v>
      </c>
      <c r="D87" t="s">
        <v>683</v>
      </c>
      <c r="E87" t="s">
        <v>26</v>
      </c>
      <c r="F87" t="s">
        <v>27</v>
      </c>
      <c r="L87" t="s">
        <v>29</v>
      </c>
      <c r="N87" t="s">
        <v>31</v>
      </c>
      <c r="S87" t="s">
        <v>37</v>
      </c>
      <c r="U87" t="s">
        <v>684</v>
      </c>
      <c r="V87" t="s">
        <v>31</v>
      </c>
      <c r="W87" t="s">
        <v>27</v>
      </c>
      <c r="AC87" t="s">
        <v>37</v>
      </c>
      <c r="AG87" t="s">
        <v>36</v>
      </c>
      <c r="AN87" t="s">
        <v>456</v>
      </c>
      <c r="AP87" t="s">
        <v>31</v>
      </c>
      <c r="AT87" t="s">
        <v>459</v>
      </c>
      <c r="AW87" t="s">
        <v>31</v>
      </c>
      <c r="BA87" t="s">
        <v>685</v>
      </c>
    </row>
    <row r="88" spans="1:53" x14ac:dyDescent="0.35">
      <c r="A88" s="7">
        <v>118277060276</v>
      </c>
      <c r="B88" t="s">
        <v>686</v>
      </c>
      <c r="C88" t="s">
        <v>152</v>
      </c>
      <c r="D88" t="s">
        <v>687</v>
      </c>
      <c r="E88" t="s">
        <v>26</v>
      </c>
      <c r="F88" t="s">
        <v>27</v>
      </c>
      <c r="K88" t="s">
        <v>28</v>
      </c>
      <c r="N88" t="s">
        <v>31</v>
      </c>
      <c r="S88" t="s">
        <v>37</v>
      </c>
      <c r="U88" t="s">
        <v>688</v>
      </c>
      <c r="V88" t="s">
        <v>689</v>
      </c>
      <c r="W88" t="s">
        <v>27</v>
      </c>
      <c r="AA88" t="s">
        <v>35</v>
      </c>
      <c r="AF88" t="s">
        <v>35</v>
      </c>
      <c r="AK88" t="s">
        <v>35</v>
      </c>
      <c r="AP88" t="s">
        <v>31</v>
      </c>
      <c r="AS88" t="s">
        <v>458</v>
      </c>
      <c r="AT88" t="s">
        <v>459</v>
      </c>
      <c r="AU88" t="s">
        <v>460</v>
      </c>
      <c r="AW88" t="s">
        <v>31</v>
      </c>
      <c r="BA88" t="s">
        <v>633</v>
      </c>
    </row>
    <row r="89" spans="1:53" x14ac:dyDescent="0.35">
      <c r="A89" s="7">
        <v>118277032156</v>
      </c>
      <c r="B89" t="s">
        <v>690</v>
      </c>
      <c r="C89" t="s">
        <v>51</v>
      </c>
      <c r="D89" t="s">
        <v>691</v>
      </c>
      <c r="E89" t="s">
        <v>26</v>
      </c>
      <c r="F89" t="s">
        <v>27</v>
      </c>
      <c r="K89" t="s">
        <v>28</v>
      </c>
      <c r="Q89" t="s">
        <v>35</v>
      </c>
      <c r="W89" t="s">
        <v>27</v>
      </c>
      <c r="AB89" t="s">
        <v>36</v>
      </c>
      <c r="AF89" t="s">
        <v>35</v>
      </c>
      <c r="AL89" t="s">
        <v>36</v>
      </c>
      <c r="AP89" t="s">
        <v>31</v>
      </c>
      <c r="AS89" t="s">
        <v>458</v>
      </c>
      <c r="AT89" t="s">
        <v>459</v>
      </c>
      <c r="AU89" t="s">
        <v>460</v>
      </c>
      <c r="AW89" t="s">
        <v>31</v>
      </c>
    </row>
    <row r="90" spans="1:53" x14ac:dyDescent="0.35">
      <c r="A90" s="7">
        <v>118276543162</v>
      </c>
      <c r="B90" t="s">
        <v>692</v>
      </c>
      <c r="C90" t="s">
        <v>426</v>
      </c>
      <c r="D90" t="s">
        <v>693</v>
      </c>
      <c r="E90" t="s">
        <v>26</v>
      </c>
      <c r="F90" t="s">
        <v>27</v>
      </c>
      <c r="K90" t="s">
        <v>28</v>
      </c>
      <c r="N90" t="s">
        <v>31</v>
      </c>
      <c r="S90" t="s">
        <v>37</v>
      </c>
      <c r="V90" t="s">
        <v>694</v>
      </c>
      <c r="W90" t="s">
        <v>27</v>
      </c>
      <c r="AA90" t="s">
        <v>35</v>
      </c>
      <c r="AG90" t="s">
        <v>36</v>
      </c>
      <c r="AK90" t="s">
        <v>35</v>
      </c>
      <c r="AP90" t="s">
        <v>31</v>
      </c>
      <c r="AT90" t="s">
        <v>459</v>
      </c>
      <c r="AW90" t="s">
        <v>31</v>
      </c>
    </row>
    <row r="91" spans="1:53" x14ac:dyDescent="0.35">
      <c r="A91" s="7">
        <v>118276517900</v>
      </c>
      <c r="B91" t="s">
        <v>695</v>
      </c>
      <c r="C91" t="s">
        <v>304</v>
      </c>
      <c r="D91" t="s">
        <v>305</v>
      </c>
      <c r="E91" t="s">
        <v>26</v>
      </c>
      <c r="F91" t="s">
        <v>27</v>
      </c>
      <c r="K91" t="s">
        <v>28</v>
      </c>
      <c r="N91" t="s">
        <v>31</v>
      </c>
      <c r="R91" t="s">
        <v>36</v>
      </c>
      <c r="U91" t="s">
        <v>696</v>
      </c>
      <c r="V91" t="s">
        <v>115</v>
      </c>
      <c r="W91" t="s">
        <v>27</v>
      </c>
      <c r="AD91" t="s">
        <v>456</v>
      </c>
      <c r="AI91" t="s">
        <v>456</v>
      </c>
      <c r="AN91" t="s">
        <v>456</v>
      </c>
      <c r="AR91" t="s">
        <v>456</v>
      </c>
      <c r="AT91" t="s">
        <v>459</v>
      </c>
      <c r="AX91" t="s">
        <v>32</v>
      </c>
      <c r="BA91" t="s">
        <v>697</v>
      </c>
    </row>
    <row r="92" spans="1:53" x14ac:dyDescent="0.35">
      <c r="A92" s="7">
        <v>118276521473</v>
      </c>
      <c r="B92" t="s">
        <v>698</v>
      </c>
      <c r="C92" t="s">
        <v>93</v>
      </c>
      <c r="D92" t="s">
        <v>699</v>
      </c>
      <c r="E92" t="s">
        <v>26</v>
      </c>
      <c r="F92" t="s">
        <v>27</v>
      </c>
      <c r="J92" t="s">
        <v>27</v>
      </c>
      <c r="O92" t="s">
        <v>32</v>
      </c>
      <c r="Q92" t="s">
        <v>35</v>
      </c>
      <c r="V92" t="s">
        <v>54</v>
      </c>
    </row>
    <row r="93" spans="1:53" x14ac:dyDescent="0.35">
      <c r="A93" s="7">
        <v>118276505694</v>
      </c>
      <c r="B93" t="s">
        <v>700</v>
      </c>
      <c r="C93" t="s">
        <v>274</v>
      </c>
      <c r="E93" t="s">
        <v>26</v>
      </c>
      <c r="G93" t="s">
        <v>28</v>
      </c>
      <c r="J93" t="s">
        <v>27</v>
      </c>
      <c r="N93" t="s">
        <v>31</v>
      </c>
      <c r="R93" t="s">
        <v>36</v>
      </c>
      <c r="U93" t="s">
        <v>701</v>
      </c>
      <c r="V93" t="s">
        <v>702</v>
      </c>
      <c r="X93" t="s">
        <v>28</v>
      </c>
      <c r="AA93" t="s">
        <v>35</v>
      </c>
      <c r="AG93" t="s">
        <v>36</v>
      </c>
      <c r="AM93" t="s">
        <v>37</v>
      </c>
      <c r="AP93" t="s">
        <v>31</v>
      </c>
      <c r="AS93" t="s">
        <v>458</v>
      </c>
      <c r="AT93" t="s">
        <v>459</v>
      </c>
      <c r="AY93" t="s">
        <v>456</v>
      </c>
      <c r="AZ93" t="s">
        <v>703</v>
      </c>
      <c r="BA93" t="s">
        <v>704</v>
      </c>
    </row>
    <row r="94" spans="1:53" x14ac:dyDescent="0.35">
      <c r="A94" s="7">
        <v>118276147342</v>
      </c>
      <c r="B94" t="s">
        <v>705</v>
      </c>
      <c r="C94" t="s">
        <v>56</v>
      </c>
      <c r="D94" t="s">
        <v>706</v>
      </c>
      <c r="E94" t="s">
        <v>26</v>
      </c>
      <c r="F94" t="s">
        <v>27</v>
      </c>
      <c r="K94" t="s">
        <v>28</v>
      </c>
      <c r="O94" t="s">
        <v>32</v>
      </c>
      <c r="Q94" t="s">
        <v>35</v>
      </c>
      <c r="U94" t="s">
        <v>707</v>
      </c>
      <c r="V94" t="s">
        <v>31</v>
      </c>
      <c r="W94" t="s">
        <v>27</v>
      </c>
      <c r="AB94" t="s">
        <v>36</v>
      </c>
      <c r="AG94" t="s">
        <v>36</v>
      </c>
      <c r="AL94" t="s">
        <v>36</v>
      </c>
      <c r="AP94" t="s">
        <v>31</v>
      </c>
      <c r="AT94" t="s">
        <v>459</v>
      </c>
      <c r="AW94" t="s">
        <v>31</v>
      </c>
      <c r="BA94" t="s">
        <v>708</v>
      </c>
    </row>
    <row r="95" spans="1:53" x14ac:dyDescent="0.35">
      <c r="A95" s="7">
        <v>118276039806</v>
      </c>
      <c r="B95" t="s">
        <v>709</v>
      </c>
      <c r="C95" t="s">
        <v>470</v>
      </c>
      <c r="D95" t="s">
        <v>710</v>
      </c>
      <c r="E95" t="s">
        <v>26</v>
      </c>
      <c r="F95" t="s">
        <v>27</v>
      </c>
      <c r="K95" t="s">
        <v>28</v>
      </c>
      <c r="N95" t="s">
        <v>31</v>
      </c>
      <c r="R95" t="s">
        <v>36</v>
      </c>
      <c r="U95" t="s">
        <v>711</v>
      </c>
      <c r="V95" t="s">
        <v>712</v>
      </c>
      <c r="W95" t="s">
        <v>27</v>
      </c>
      <c r="AB95" t="s">
        <v>36</v>
      </c>
      <c r="AI95" t="s">
        <v>456</v>
      </c>
      <c r="AN95" t="s">
        <v>456</v>
      </c>
      <c r="AP95" t="s">
        <v>31</v>
      </c>
      <c r="AT95" t="s">
        <v>459</v>
      </c>
      <c r="AU95" t="s">
        <v>460</v>
      </c>
      <c r="AW95" t="s">
        <v>31</v>
      </c>
    </row>
    <row r="96" spans="1:53" x14ac:dyDescent="0.35">
      <c r="A96" s="7">
        <v>118274964961</v>
      </c>
      <c r="B96" t="s">
        <v>79</v>
      </c>
      <c r="C96" t="s">
        <v>67</v>
      </c>
      <c r="D96" t="s">
        <v>80</v>
      </c>
      <c r="E96" t="s">
        <v>26</v>
      </c>
      <c r="F96" t="s">
        <v>27</v>
      </c>
      <c r="J96" t="s">
        <v>27</v>
      </c>
      <c r="O96" t="s">
        <v>32</v>
      </c>
      <c r="Q96" t="s">
        <v>35</v>
      </c>
      <c r="U96" t="s">
        <v>54</v>
      </c>
      <c r="V96" t="s">
        <v>551</v>
      </c>
      <c r="W96" t="s">
        <v>27</v>
      </c>
      <c r="AB96" t="s">
        <v>36</v>
      </c>
      <c r="AF96" t="s">
        <v>35</v>
      </c>
      <c r="AK96" t="s">
        <v>35</v>
      </c>
      <c r="AP96" t="s">
        <v>31</v>
      </c>
      <c r="AS96" t="s">
        <v>458</v>
      </c>
      <c r="AX96" t="s">
        <v>32</v>
      </c>
      <c r="BA96" t="s">
        <v>54</v>
      </c>
    </row>
    <row r="97" spans="1:53" x14ac:dyDescent="0.35">
      <c r="A97" s="7">
        <v>118274608720</v>
      </c>
      <c r="B97" t="s">
        <v>75</v>
      </c>
      <c r="C97" t="s">
        <v>76</v>
      </c>
      <c r="D97" t="s">
        <v>713</v>
      </c>
      <c r="E97" t="s">
        <v>26</v>
      </c>
      <c r="F97" t="s">
        <v>27</v>
      </c>
      <c r="K97" t="s">
        <v>28</v>
      </c>
      <c r="N97" t="s">
        <v>31</v>
      </c>
      <c r="R97" t="s">
        <v>36</v>
      </c>
      <c r="V97" t="s">
        <v>714</v>
      </c>
      <c r="W97" t="s">
        <v>27</v>
      </c>
      <c r="AB97" t="s">
        <v>36</v>
      </c>
      <c r="AF97" t="s">
        <v>35</v>
      </c>
      <c r="AK97" t="s">
        <v>35</v>
      </c>
      <c r="AP97" t="s">
        <v>31</v>
      </c>
      <c r="AT97" t="s">
        <v>459</v>
      </c>
      <c r="AU97" t="s">
        <v>460</v>
      </c>
      <c r="AW97" t="s">
        <v>31</v>
      </c>
    </row>
    <row r="98" spans="1:53" x14ac:dyDescent="0.35">
      <c r="A98" s="7">
        <v>118274076180</v>
      </c>
      <c r="B98" t="s">
        <v>715</v>
      </c>
      <c r="C98" t="s">
        <v>97</v>
      </c>
      <c r="D98" t="s">
        <v>302</v>
      </c>
      <c r="E98" t="s">
        <v>26</v>
      </c>
      <c r="F98" t="s">
        <v>27</v>
      </c>
      <c r="J98" t="s">
        <v>27</v>
      </c>
      <c r="O98" t="s">
        <v>32</v>
      </c>
      <c r="T98" t="s">
        <v>455</v>
      </c>
      <c r="U98" t="s">
        <v>716</v>
      </c>
      <c r="V98" t="s">
        <v>717</v>
      </c>
      <c r="X98" t="s">
        <v>28</v>
      </c>
      <c r="AA98" t="s">
        <v>35</v>
      </c>
      <c r="AI98" t="s">
        <v>456</v>
      </c>
      <c r="AL98" t="s">
        <v>36</v>
      </c>
      <c r="AP98" t="s">
        <v>31</v>
      </c>
      <c r="AS98" t="s">
        <v>458</v>
      </c>
      <c r="AT98" t="s">
        <v>459</v>
      </c>
      <c r="AU98" t="s">
        <v>460</v>
      </c>
      <c r="AW98" t="s">
        <v>31</v>
      </c>
      <c r="BA98" t="s">
        <v>718</v>
      </c>
    </row>
    <row r="99" spans="1:53" x14ac:dyDescent="0.35">
      <c r="A99" s="7">
        <v>118273765365</v>
      </c>
      <c r="B99" t="s">
        <v>68</v>
      </c>
      <c r="C99" t="s">
        <v>69</v>
      </c>
      <c r="D99" t="s">
        <v>70</v>
      </c>
      <c r="E99" t="s">
        <v>26</v>
      </c>
      <c r="F99" t="s">
        <v>27</v>
      </c>
      <c r="K99" t="s">
        <v>28</v>
      </c>
      <c r="N99" t="s">
        <v>31</v>
      </c>
      <c r="Q99" t="s">
        <v>35</v>
      </c>
      <c r="U99" t="s">
        <v>719</v>
      </c>
      <c r="V99" t="s">
        <v>720</v>
      </c>
      <c r="W99" t="s">
        <v>27</v>
      </c>
      <c r="AB99" t="s">
        <v>36</v>
      </c>
      <c r="AG99" t="s">
        <v>36</v>
      </c>
      <c r="AL99" t="s">
        <v>36</v>
      </c>
      <c r="AR99" t="s">
        <v>456</v>
      </c>
      <c r="AS99" t="s">
        <v>458</v>
      </c>
      <c r="AT99" t="s">
        <v>459</v>
      </c>
      <c r="AY99" t="s">
        <v>456</v>
      </c>
      <c r="BA99" t="s">
        <v>721</v>
      </c>
    </row>
    <row r="100" spans="1:53" x14ac:dyDescent="0.35">
      <c r="A100" s="7">
        <v>118273246706</v>
      </c>
      <c r="C100" t="s">
        <v>592</v>
      </c>
      <c r="E100" t="s">
        <v>26</v>
      </c>
      <c r="F100" t="s">
        <v>27</v>
      </c>
      <c r="J100" t="s">
        <v>27</v>
      </c>
      <c r="N100" t="s">
        <v>31</v>
      </c>
      <c r="R100" t="s">
        <v>36</v>
      </c>
    </row>
    <row r="101" spans="1:53" x14ac:dyDescent="0.35">
      <c r="A101" s="7">
        <v>118273074838</v>
      </c>
      <c r="B101" t="s">
        <v>66</v>
      </c>
      <c r="C101" t="s">
        <v>67</v>
      </c>
      <c r="E101" t="s">
        <v>26</v>
      </c>
      <c r="G101" t="s">
        <v>28</v>
      </c>
      <c r="K101" t="s">
        <v>28</v>
      </c>
      <c r="O101" t="s">
        <v>32</v>
      </c>
      <c r="R101" t="s">
        <v>36</v>
      </c>
      <c r="V101" t="s">
        <v>551</v>
      </c>
      <c r="W101" t="s">
        <v>27</v>
      </c>
      <c r="AB101" t="s">
        <v>36</v>
      </c>
      <c r="AG101" t="s">
        <v>36</v>
      </c>
      <c r="AL101" t="s">
        <v>36</v>
      </c>
      <c r="AR101" t="s">
        <v>456</v>
      </c>
      <c r="AS101" t="s">
        <v>458</v>
      </c>
      <c r="AT101" t="s">
        <v>459</v>
      </c>
      <c r="AU101" t="s">
        <v>460</v>
      </c>
      <c r="AX101" t="s">
        <v>32</v>
      </c>
    </row>
    <row r="102" spans="1:53" x14ac:dyDescent="0.35">
      <c r="A102" s="7">
        <v>118272894993</v>
      </c>
      <c r="B102" t="s">
        <v>435</v>
      </c>
      <c r="C102" t="s">
        <v>291</v>
      </c>
      <c r="D102" t="s">
        <v>436</v>
      </c>
      <c r="E102" t="s">
        <v>26</v>
      </c>
      <c r="F102" t="s">
        <v>27</v>
      </c>
      <c r="J102" t="s">
        <v>27</v>
      </c>
      <c r="O102" t="s">
        <v>32</v>
      </c>
      <c r="Q102" t="s">
        <v>35</v>
      </c>
      <c r="U102" t="s">
        <v>722</v>
      </c>
      <c r="V102" t="s">
        <v>632</v>
      </c>
      <c r="W102" t="s">
        <v>27</v>
      </c>
      <c r="AA102" t="s">
        <v>35</v>
      </c>
      <c r="AF102" t="s">
        <v>35</v>
      </c>
      <c r="AK102" t="s">
        <v>35</v>
      </c>
      <c r="AP102" t="s">
        <v>31</v>
      </c>
      <c r="AT102" t="s">
        <v>459</v>
      </c>
      <c r="AW102" t="s">
        <v>31</v>
      </c>
      <c r="BA102" t="s">
        <v>723</v>
      </c>
    </row>
    <row r="103" spans="1:53" x14ac:dyDescent="0.35">
      <c r="A103" s="7">
        <v>118272947035</v>
      </c>
      <c r="B103" t="s">
        <v>62</v>
      </c>
      <c r="C103" t="s">
        <v>63</v>
      </c>
      <c r="D103" t="s">
        <v>64</v>
      </c>
      <c r="E103" t="s">
        <v>26</v>
      </c>
      <c r="H103" t="s">
        <v>29</v>
      </c>
      <c r="L103" t="s">
        <v>29</v>
      </c>
      <c r="O103" t="s">
        <v>32</v>
      </c>
      <c r="S103" t="s">
        <v>37</v>
      </c>
      <c r="U103" t="s">
        <v>32</v>
      </c>
      <c r="V103" t="s">
        <v>724</v>
      </c>
      <c r="X103" t="s">
        <v>28</v>
      </c>
      <c r="AA103" t="s">
        <v>35</v>
      </c>
      <c r="AG103" t="s">
        <v>36</v>
      </c>
      <c r="AL103" t="s">
        <v>36</v>
      </c>
      <c r="AR103" t="s">
        <v>456</v>
      </c>
      <c r="AT103" t="s">
        <v>459</v>
      </c>
      <c r="AU103" t="s">
        <v>460</v>
      </c>
      <c r="AW103" t="s">
        <v>31</v>
      </c>
      <c r="BA103" t="s">
        <v>32</v>
      </c>
    </row>
    <row r="104" spans="1:53" x14ac:dyDescent="0.35">
      <c r="A104" s="7">
        <v>118272408028</v>
      </c>
      <c r="B104" t="s">
        <v>725</v>
      </c>
      <c r="C104" t="s">
        <v>407</v>
      </c>
      <c r="D104" t="s">
        <v>726</v>
      </c>
      <c r="E104" t="s">
        <v>26</v>
      </c>
      <c r="G104" t="s">
        <v>28</v>
      </c>
      <c r="K104" t="s">
        <v>28</v>
      </c>
      <c r="O104" t="s">
        <v>32</v>
      </c>
      <c r="Q104" t="s">
        <v>35</v>
      </c>
    </row>
    <row r="105" spans="1:53" x14ac:dyDescent="0.35">
      <c r="A105" s="7">
        <v>118271885105</v>
      </c>
      <c r="C105" t="s">
        <v>310</v>
      </c>
      <c r="E105" t="s">
        <v>26</v>
      </c>
      <c r="F105" t="s">
        <v>27</v>
      </c>
      <c r="J105" t="s">
        <v>27</v>
      </c>
      <c r="P105" t="s">
        <v>455</v>
      </c>
      <c r="Q105" t="s">
        <v>35</v>
      </c>
    </row>
    <row r="106" spans="1:53" x14ac:dyDescent="0.35">
      <c r="A106" s="7">
        <v>118271782558</v>
      </c>
      <c r="B106" t="s">
        <v>55</v>
      </c>
      <c r="C106" t="s">
        <v>56</v>
      </c>
      <c r="D106" t="s">
        <v>57</v>
      </c>
      <c r="E106" t="s">
        <v>26</v>
      </c>
      <c r="G106" t="s">
        <v>28</v>
      </c>
      <c r="K106" t="s">
        <v>28</v>
      </c>
      <c r="P106" t="s">
        <v>455</v>
      </c>
      <c r="R106" t="s">
        <v>36</v>
      </c>
      <c r="V106" t="s">
        <v>31</v>
      </c>
      <c r="W106" t="s">
        <v>27</v>
      </c>
      <c r="AB106" t="s">
        <v>36</v>
      </c>
      <c r="AF106" t="s">
        <v>35</v>
      </c>
      <c r="AL106" t="s">
        <v>36</v>
      </c>
      <c r="AP106" t="s">
        <v>31</v>
      </c>
      <c r="AS106" t="s">
        <v>458</v>
      </c>
      <c r="AT106" t="s">
        <v>459</v>
      </c>
      <c r="AU106" t="s">
        <v>460</v>
      </c>
      <c r="AW106" t="s">
        <v>31</v>
      </c>
    </row>
    <row r="107" spans="1:53" x14ac:dyDescent="0.35">
      <c r="A107" s="7">
        <v>118271638500</v>
      </c>
      <c r="B107" t="s">
        <v>50</v>
      </c>
      <c r="C107" t="s">
        <v>51</v>
      </c>
      <c r="D107" t="s">
        <v>52</v>
      </c>
      <c r="E107" t="s">
        <v>26</v>
      </c>
      <c r="F107" t="s">
        <v>27</v>
      </c>
      <c r="J107" t="s">
        <v>27</v>
      </c>
      <c r="O107" t="s">
        <v>32</v>
      </c>
      <c r="Q107" t="s">
        <v>35</v>
      </c>
      <c r="V107" t="s">
        <v>551</v>
      </c>
      <c r="W107" t="s">
        <v>27</v>
      </c>
      <c r="AD107" t="s">
        <v>456</v>
      </c>
      <c r="AG107" t="s">
        <v>36</v>
      </c>
      <c r="AL107" t="s">
        <v>36</v>
      </c>
      <c r="AP107" t="s">
        <v>31</v>
      </c>
      <c r="AU107" t="s">
        <v>460</v>
      </c>
      <c r="AW107" t="s">
        <v>31</v>
      </c>
      <c r="BA107" t="s">
        <v>54</v>
      </c>
    </row>
    <row r="108" spans="1:53" x14ac:dyDescent="0.35">
      <c r="A108" s="7">
        <v>118271453965</v>
      </c>
      <c r="C108" t="s">
        <v>152</v>
      </c>
      <c r="E108" t="s">
        <v>26</v>
      </c>
      <c r="F108" t="s">
        <v>27</v>
      </c>
      <c r="K108" t="s">
        <v>28</v>
      </c>
      <c r="P108" t="s">
        <v>455</v>
      </c>
      <c r="R108" t="s">
        <v>36</v>
      </c>
      <c r="V108" t="s">
        <v>551</v>
      </c>
      <c r="W108" t="s">
        <v>27</v>
      </c>
      <c r="AE108" t="s">
        <v>457</v>
      </c>
      <c r="AI108" t="s">
        <v>456</v>
      </c>
      <c r="AN108" t="s">
        <v>456</v>
      </c>
      <c r="AP108" t="s">
        <v>31</v>
      </c>
      <c r="AS108" t="s">
        <v>458</v>
      </c>
      <c r="AT108" t="s">
        <v>459</v>
      </c>
      <c r="AU108" t="s">
        <v>460</v>
      </c>
      <c r="AX108" t="s">
        <v>32</v>
      </c>
    </row>
    <row r="109" spans="1:53" x14ac:dyDescent="0.35">
      <c r="A109" s="7">
        <v>118268676133</v>
      </c>
      <c r="B109" t="s">
        <v>727</v>
      </c>
      <c r="C109" t="s">
        <v>728</v>
      </c>
      <c r="D109" t="s">
        <v>729</v>
      </c>
      <c r="E109" t="s">
        <v>26</v>
      </c>
      <c r="F109" t="s">
        <v>27</v>
      </c>
      <c r="J109" t="s">
        <v>27</v>
      </c>
      <c r="O109" t="s">
        <v>32</v>
      </c>
      <c r="Q109" t="s">
        <v>35</v>
      </c>
      <c r="V109" t="s">
        <v>31</v>
      </c>
      <c r="W109" t="s">
        <v>27</v>
      </c>
      <c r="AB109" t="s">
        <v>36</v>
      </c>
      <c r="AG109" t="s">
        <v>36</v>
      </c>
      <c r="AL109" t="s">
        <v>36</v>
      </c>
      <c r="AP109" t="s">
        <v>31</v>
      </c>
      <c r="AS109" t="s">
        <v>458</v>
      </c>
      <c r="AT109" t="s">
        <v>459</v>
      </c>
      <c r="AU109" t="s">
        <v>460</v>
      </c>
      <c r="AX109" t="s">
        <v>32</v>
      </c>
      <c r="AZ109" t="s">
        <v>730</v>
      </c>
    </row>
    <row r="110" spans="1:53" x14ac:dyDescent="0.35">
      <c r="A110" s="7">
        <v>118268449429</v>
      </c>
      <c r="B110" t="s">
        <v>243</v>
      </c>
      <c r="C110" t="s">
        <v>225</v>
      </c>
      <c r="D110" t="s">
        <v>244</v>
      </c>
      <c r="E110" t="s">
        <v>26</v>
      </c>
      <c r="F110" t="s">
        <v>27</v>
      </c>
      <c r="K110" t="s">
        <v>28</v>
      </c>
      <c r="O110" t="s">
        <v>32</v>
      </c>
      <c r="Q110" t="s">
        <v>35</v>
      </c>
      <c r="U110" t="s">
        <v>32</v>
      </c>
      <c r="V110" t="s">
        <v>731</v>
      </c>
      <c r="W110" t="s">
        <v>27</v>
      </c>
      <c r="AA110" t="s">
        <v>35</v>
      </c>
      <c r="AF110" t="s">
        <v>35</v>
      </c>
      <c r="AK110" t="s">
        <v>35</v>
      </c>
      <c r="AR110" t="s">
        <v>456</v>
      </c>
      <c r="AS110" t="s">
        <v>458</v>
      </c>
      <c r="AT110" t="s">
        <v>459</v>
      </c>
      <c r="AW110" t="s">
        <v>31</v>
      </c>
      <c r="BA110" t="s">
        <v>732</v>
      </c>
    </row>
    <row r="111" spans="1:53" x14ac:dyDescent="0.35">
      <c r="A111" s="7">
        <v>118268302331</v>
      </c>
      <c r="B111" t="s">
        <v>733</v>
      </c>
      <c r="C111" t="s">
        <v>734</v>
      </c>
      <c r="D111" t="s">
        <v>735</v>
      </c>
      <c r="E111" t="s">
        <v>26</v>
      </c>
      <c r="G111" t="s">
        <v>28</v>
      </c>
      <c r="J111" t="s">
        <v>27</v>
      </c>
      <c r="N111" t="s">
        <v>31</v>
      </c>
      <c r="R111" t="s">
        <v>36</v>
      </c>
      <c r="V111" t="s">
        <v>736</v>
      </c>
      <c r="W111" t="s">
        <v>27</v>
      </c>
      <c r="AE111" t="s">
        <v>457</v>
      </c>
      <c r="AG111" t="s">
        <v>36</v>
      </c>
      <c r="AL111" t="s">
        <v>36</v>
      </c>
      <c r="AR111" t="s">
        <v>456</v>
      </c>
      <c r="AS111" t="s">
        <v>458</v>
      </c>
      <c r="AT111" t="s">
        <v>459</v>
      </c>
      <c r="AU111" t="s">
        <v>460</v>
      </c>
      <c r="AW111" t="s">
        <v>31</v>
      </c>
    </row>
    <row r="112" spans="1:53" x14ac:dyDescent="0.35">
      <c r="A112" s="7">
        <v>118265761429</v>
      </c>
      <c r="B112" t="s">
        <v>740</v>
      </c>
      <c r="C112" t="s">
        <v>56</v>
      </c>
      <c r="D112" t="s">
        <v>741</v>
      </c>
      <c r="E112" t="s">
        <v>26</v>
      </c>
      <c r="F112" t="s">
        <v>27</v>
      </c>
      <c r="J112" t="s">
        <v>27</v>
      </c>
      <c r="P112" t="s">
        <v>455</v>
      </c>
      <c r="Q112" t="s">
        <v>35</v>
      </c>
    </row>
    <row r="113" spans="1:53" x14ac:dyDescent="0.35">
      <c r="A113" s="7">
        <f>COUNTA(A3:A112)</f>
        <v>110</v>
      </c>
    </row>
    <row r="115" spans="1:53" x14ac:dyDescent="0.35">
      <c r="A115" s="7" t="s">
        <v>744</v>
      </c>
    </row>
    <row r="116" spans="1:53" s="9" customFormat="1" x14ac:dyDescent="0.35">
      <c r="A116" s="13">
        <v>118263602010</v>
      </c>
      <c r="B116" s="9" t="s">
        <v>742</v>
      </c>
      <c r="C116" s="9" t="s">
        <v>124</v>
      </c>
      <c r="D116" s="9" t="s">
        <v>743</v>
      </c>
      <c r="E116" s="9" t="s">
        <v>26</v>
      </c>
      <c r="H116" s="9" t="e">
        <f>MATCH(#REF!,#REF!,0)</f>
        <v>#REF!</v>
      </c>
    </row>
    <row r="117" spans="1:53" s="9" customFormat="1" x14ac:dyDescent="0.35">
      <c r="A117" s="13">
        <v>118265794326</v>
      </c>
      <c r="B117" s="9" t="s">
        <v>737</v>
      </c>
      <c r="C117" s="9" t="s">
        <v>738</v>
      </c>
      <c r="D117" s="9" t="s">
        <v>739</v>
      </c>
      <c r="E117" s="9" t="s">
        <v>26</v>
      </c>
      <c r="H117" s="9" t="e">
        <f>MATCH(#REF!,#REF!,0)</f>
        <v>#REF!</v>
      </c>
    </row>
    <row r="118" spans="1:53" s="9" customFormat="1" x14ac:dyDescent="0.35">
      <c r="A118" s="13">
        <v>118283696211</v>
      </c>
      <c r="B118" s="9" t="s">
        <v>144</v>
      </c>
      <c r="C118" s="9" t="s">
        <v>745</v>
      </c>
      <c r="D118" s="9" t="s">
        <v>144</v>
      </c>
      <c r="E118" s="9" t="s">
        <v>26</v>
      </c>
      <c r="H118" s="9" t="e">
        <f>MATCH(#REF!,#REF!,0)</f>
        <v>#REF!</v>
      </c>
    </row>
    <row r="119" spans="1:53" s="9" customFormat="1" x14ac:dyDescent="0.35">
      <c r="A119" s="13">
        <v>118283929301</v>
      </c>
      <c r="B119" s="9" t="s">
        <v>520</v>
      </c>
      <c r="C119" s="9" t="s">
        <v>152</v>
      </c>
      <c r="D119" s="9" t="s">
        <v>521</v>
      </c>
      <c r="E119" s="9" t="s">
        <v>26</v>
      </c>
      <c r="H119" s="9" t="e">
        <f>MATCH(#REF!,#REF!,0)</f>
        <v>#REF!</v>
      </c>
    </row>
    <row r="120" spans="1:53" s="9" customFormat="1" x14ac:dyDescent="0.35">
      <c r="A120" s="13">
        <v>118262249029</v>
      </c>
      <c r="B120" s="9" t="s">
        <v>746</v>
      </c>
      <c r="C120" s="9" t="s">
        <v>747</v>
      </c>
      <c r="D120" s="9" t="s">
        <v>748</v>
      </c>
      <c r="E120" s="9" t="s">
        <v>26</v>
      </c>
      <c r="G120" s="9" t="s">
        <v>28</v>
      </c>
      <c r="H120" s="9" t="e">
        <f>MATCH(#REF!,#REF!,0)</f>
        <v>#REF!</v>
      </c>
      <c r="J120" s="9" t="s">
        <v>27</v>
      </c>
      <c r="N120" s="9" t="s">
        <v>31</v>
      </c>
      <c r="R120" s="9" t="s">
        <v>36</v>
      </c>
      <c r="U120" s="9" t="s">
        <v>54</v>
      </c>
      <c r="V120" s="9" t="s">
        <v>749</v>
      </c>
      <c r="X120" s="9" t="s">
        <v>28</v>
      </c>
      <c r="AC120" s="9" t="s">
        <v>37</v>
      </c>
      <c r="AH120" s="9" t="s">
        <v>37</v>
      </c>
      <c r="AM120" s="9" t="s">
        <v>37</v>
      </c>
      <c r="AR120" s="9" t="s">
        <v>456</v>
      </c>
      <c r="AS120" s="9" t="s">
        <v>458</v>
      </c>
      <c r="AT120" s="9" t="s">
        <v>459</v>
      </c>
      <c r="AU120" s="9" t="s">
        <v>460</v>
      </c>
      <c r="AW120" s="9" t="s">
        <v>31</v>
      </c>
      <c r="BA120" s="9" t="s">
        <v>54</v>
      </c>
    </row>
    <row r="121" spans="1:53" s="9" customFormat="1" x14ac:dyDescent="0.35">
      <c r="A121" s="13">
        <v>118271601005</v>
      </c>
      <c r="B121" s="9" t="s">
        <v>750</v>
      </c>
      <c r="C121" s="9" t="s">
        <v>304</v>
      </c>
      <c r="D121" s="9" t="s">
        <v>313</v>
      </c>
      <c r="E121" s="9" t="s">
        <v>26</v>
      </c>
      <c r="F121" s="9" t="s">
        <v>27</v>
      </c>
      <c r="H121" s="9" t="e">
        <f>MATCH(#REF!,#REF!,0)</f>
        <v>#REF!</v>
      </c>
      <c r="K121" s="9" t="s">
        <v>28</v>
      </c>
      <c r="O121" s="9" t="s">
        <v>32</v>
      </c>
      <c r="R121" s="9" t="s">
        <v>36</v>
      </c>
      <c r="U121" s="9" t="s">
        <v>751</v>
      </c>
      <c r="V121" s="9" t="s">
        <v>752</v>
      </c>
      <c r="W121" s="9" t="s">
        <v>27</v>
      </c>
      <c r="AB121" s="9" t="s">
        <v>36</v>
      </c>
      <c r="AG121" s="9" t="s">
        <v>36</v>
      </c>
      <c r="AM121" s="9" t="s">
        <v>37</v>
      </c>
      <c r="AR121" s="9" t="s">
        <v>456</v>
      </c>
      <c r="AT121" s="9" t="s">
        <v>459</v>
      </c>
      <c r="AW121" s="9" t="s">
        <v>31</v>
      </c>
    </row>
    <row r="122" spans="1:53" s="9" customFormat="1" x14ac:dyDescent="0.35">
      <c r="A122" s="13">
        <v>118282420839</v>
      </c>
      <c r="B122" s="9" t="s">
        <v>227</v>
      </c>
      <c r="C122" s="9" t="s">
        <v>190</v>
      </c>
      <c r="D122" s="9" t="s">
        <v>753</v>
      </c>
      <c r="E122" s="9" t="s">
        <v>26</v>
      </c>
      <c r="H122" s="9" t="e">
        <f>MATCH(#REF!,#REF!,0)</f>
        <v>#REF!</v>
      </c>
    </row>
    <row r="123" spans="1:53" s="9" customFormat="1" x14ac:dyDescent="0.35">
      <c r="A123" s="13">
        <v>118279223267</v>
      </c>
      <c r="B123" s="9" t="s">
        <v>754</v>
      </c>
      <c r="C123" s="9" t="s">
        <v>423</v>
      </c>
      <c r="D123" s="9" t="s">
        <v>755</v>
      </c>
      <c r="E123" s="9" t="s">
        <v>26</v>
      </c>
      <c r="H123" s="9" t="e">
        <f>MATCH(#REF!,#REF!,0)</f>
        <v>#REF!</v>
      </c>
    </row>
    <row r="124" spans="1:53" s="9" customFormat="1" x14ac:dyDescent="0.35">
      <c r="A124" s="13">
        <v>118278234117</v>
      </c>
      <c r="B124" s="9" t="s">
        <v>668</v>
      </c>
      <c r="C124" s="9" t="s">
        <v>592</v>
      </c>
      <c r="D124" s="9" t="s">
        <v>669</v>
      </c>
      <c r="E124" s="9" t="s">
        <v>26</v>
      </c>
      <c r="H124" s="9" t="e">
        <f>MATCH(#REF!,#REF!,0)</f>
        <v>#REF!</v>
      </c>
    </row>
    <row r="125" spans="1:53" s="9" customFormat="1" x14ac:dyDescent="0.35">
      <c r="A125" s="13">
        <v>118276954682</v>
      </c>
      <c r="B125" s="9" t="s">
        <v>756</v>
      </c>
      <c r="C125" s="9" t="s">
        <v>51</v>
      </c>
      <c r="E125" s="9" t="s">
        <v>26</v>
      </c>
      <c r="H125" s="9" t="e">
        <f>MATCH(#REF!,#REF!,0)</f>
        <v>#REF!</v>
      </c>
    </row>
    <row r="126" spans="1:53" s="9" customFormat="1" x14ac:dyDescent="0.35">
      <c r="A126" s="13">
        <v>118276741111</v>
      </c>
      <c r="B126" s="9" t="s">
        <v>757</v>
      </c>
      <c r="C126" s="9" t="s">
        <v>758</v>
      </c>
      <c r="E126" s="9" t="s">
        <v>26</v>
      </c>
      <c r="H126" s="9" t="e">
        <f>MATCH(#REF!,#REF!,0)</f>
        <v>#REF!</v>
      </c>
    </row>
    <row r="127" spans="1:53" s="9" customFormat="1" x14ac:dyDescent="0.35">
      <c r="A127" s="13">
        <v>118283948314</v>
      </c>
      <c r="B127" s="9" t="s">
        <v>759</v>
      </c>
      <c r="C127" s="9" t="s">
        <v>760</v>
      </c>
      <c r="E127" s="9" t="s">
        <v>26</v>
      </c>
      <c r="H127" s="9" t="e">
        <f>MATCH(#REF!,#REF!,0)</f>
        <v>#REF!</v>
      </c>
    </row>
    <row r="128" spans="1:53" s="9" customFormat="1" x14ac:dyDescent="0.35">
      <c r="A128" s="13">
        <v>118284125074</v>
      </c>
      <c r="B128" s="9" t="s">
        <v>761</v>
      </c>
      <c r="C128" s="9" t="s">
        <v>76</v>
      </c>
      <c r="D128" s="9" t="s">
        <v>762</v>
      </c>
      <c r="E128" s="9" t="s">
        <v>26</v>
      </c>
      <c r="H128" s="9" t="e">
        <f>MATCH(#REF!,#REF!,0)</f>
        <v>#REF!</v>
      </c>
    </row>
    <row r="129" spans="1:8" s="9" customFormat="1" x14ac:dyDescent="0.35">
      <c r="A129" s="13">
        <v>118282422429</v>
      </c>
      <c r="C129" s="9" t="s">
        <v>222</v>
      </c>
      <c r="E129" s="9" t="s">
        <v>26</v>
      </c>
      <c r="H129" s="9" t="e">
        <f>MATCH(#REF!,#REF!,0)</f>
        <v>#REF!</v>
      </c>
    </row>
    <row r="130" spans="1:8" s="9" customFormat="1" x14ac:dyDescent="0.35">
      <c r="A130" s="13">
        <v>118268958170</v>
      </c>
      <c r="B130" s="9" t="s">
        <v>763</v>
      </c>
      <c r="C130" s="9" t="s">
        <v>56</v>
      </c>
      <c r="D130" s="9" t="s">
        <v>764</v>
      </c>
      <c r="E130" s="9" t="s">
        <v>26</v>
      </c>
      <c r="H130" s="9" t="e">
        <f>MATCH(#REF!,#REF!,0)</f>
        <v>#REF!</v>
      </c>
    </row>
    <row r="131" spans="1:8" s="9" customFormat="1" x14ac:dyDescent="0.35">
      <c r="A131" s="13">
        <v>118283354996</v>
      </c>
      <c r="B131" s="9" t="s">
        <v>566</v>
      </c>
      <c r="C131" s="9" t="s">
        <v>567</v>
      </c>
      <c r="D131" s="9" t="s">
        <v>568</v>
      </c>
      <c r="E131" s="9" t="s">
        <v>26</v>
      </c>
      <c r="H131" s="9" t="e">
        <f>MATCH(#REF!,#REF!,0)</f>
        <v>#REF!</v>
      </c>
    </row>
  </sheetData>
  <autoFilter ref="A1:BA113" xr:uid="{00000000-0001-0000-0000-000000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C84D97-309B-4362-81AA-0A30353C357C}">
  <dimension ref="A1:BN72"/>
  <sheetViews>
    <sheetView workbookViewId="0">
      <selection activeCell="L12" sqref="L12"/>
    </sheetView>
  </sheetViews>
  <sheetFormatPr defaultRowHeight="14.5" x14ac:dyDescent="0.35"/>
  <cols>
    <col min="1" max="1" width="15.26953125" style="7" customWidth="1"/>
  </cols>
  <sheetData>
    <row r="1" spans="1:66" s="1" customFormat="1" ht="14" x14ac:dyDescent="0.3">
      <c r="A1" s="12" t="s">
        <v>4</v>
      </c>
      <c r="B1" s="1" t="s">
        <v>5</v>
      </c>
      <c r="E1" s="1" t="s">
        <v>6</v>
      </c>
      <c r="F1" s="1" t="s">
        <v>765</v>
      </c>
      <c r="U1" s="1" t="s">
        <v>766</v>
      </c>
      <c r="AJ1" s="1" t="s">
        <v>767</v>
      </c>
      <c r="BB1" s="1" t="s">
        <v>768</v>
      </c>
      <c r="BE1" s="1" t="s">
        <v>769</v>
      </c>
      <c r="BH1" s="1" t="s">
        <v>770</v>
      </c>
      <c r="BK1" s="1" t="s">
        <v>771</v>
      </c>
      <c r="BN1" s="1" t="s">
        <v>772</v>
      </c>
    </row>
    <row r="2" spans="1:66" s="1" customFormat="1" ht="14" x14ac:dyDescent="0.3">
      <c r="A2" s="12"/>
      <c r="B2" s="1" t="s">
        <v>23</v>
      </c>
      <c r="C2" s="1" t="s">
        <v>24</v>
      </c>
      <c r="D2" s="1" t="s">
        <v>25</v>
      </c>
      <c r="E2" s="1" t="s">
        <v>26</v>
      </c>
      <c r="F2" s="1" t="s">
        <v>773</v>
      </c>
      <c r="G2" s="1" t="s">
        <v>774</v>
      </c>
      <c r="H2" s="1" t="s">
        <v>775</v>
      </c>
      <c r="I2" s="1" t="s">
        <v>776</v>
      </c>
      <c r="J2" s="1" t="s">
        <v>777</v>
      </c>
      <c r="K2" s="1" t="s">
        <v>778</v>
      </c>
      <c r="L2" s="1" t="s">
        <v>779</v>
      </c>
      <c r="M2" s="1" t="s">
        <v>780</v>
      </c>
      <c r="N2" s="1" t="s">
        <v>781</v>
      </c>
      <c r="O2" s="1" t="s">
        <v>782</v>
      </c>
      <c r="P2" s="1" t="s">
        <v>783</v>
      </c>
      <c r="Q2" s="1" t="s">
        <v>784</v>
      </c>
      <c r="R2" s="1" t="s">
        <v>785</v>
      </c>
      <c r="S2" s="1" t="s">
        <v>786</v>
      </c>
      <c r="T2" s="1" t="s">
        <v>787</v>
      </c>
      <c r="U2" s="1" t="s">
        <v>788</v>
      </c>
      <c r="V2" s="1" t="s">
        <v>789</v>
      </c>
      <c r="W2" s="1" t="s">
        <v>790</v>
      </c>
      <c r="X2" s="1" t="s">
        <v>791</v>
      </c>
      <c r="Y2" s="1" t="s">
        <v>792</v>
      </c>
      <c r="Z2" s="1" t="s">
        <v>793</v>
      </c>
      <c r="AA2" s="1" t="s">
        <v>357</v>
      </c>
      <c r="AB2" s="1" t="s">
        <v>358</v>
      </c>
      <c r="AC2" s="1" t="s">
        <v>794</v>
      </c>
      <c r="AD2" s="1" t="s">
        <v>795</v>
      </c>
      <c r="AE2" s="1" t="s">
        <v>796</v>
      </c>
      <c r="AF2" s="1" t="s">
        <v>797</v>
      </c>
      <c r="AG2" s="1" t="s">
        <v>798</v>
      </c>
      <c r="AH2" s="1" t="s">
        <v>799</v>
      </c>
      <c r="AI2" s="1" t="s">
        <v>800</v>
      </c>
      <c r="AJ2" s="1" t="s">
        <v>801</v>
      </c>
      <c r="AK2" s="1" t="s">
        <v>802</v>
      </c>
      <c r="AL2" s="1" t="s">
        <v>803</v>
      </c>
      <c r="AM2" s="1" t="s">
        <v>330</v>
      </c>
      <c r="AN2" s="1" t="s">
        <v>331</v>
      </c>
      <c r="AO2" s="1" t="s">
        <v>804</v>
      </c>
      <c r="AP2" s="1" t="s">
        <v>805</v>
      </c>
      <c r="AQ2" s="1" t="s">
        <v>806</v>
      </c>
      <c r="AR2" s="1" t="s">
        <v>807</v>
      </c>
      <c r="AS2" s="1" t="s">
        <v>808</v>
      </c>
      <c r="AT2" s="1" t="s">
        <v>809</v>
      </c>
      <c r="AU2" s="1" t="s">
        <v>810</v>
      </c>
      <c r="AV2" s="1" t="s">
        <v>339</v>
      </c>
      <c r="AW2" s="1" t="s">
        <v>340</v>
      </c>
      <c r="AX2" s="1" t="s">
        <v>811</v>
      </c>
      <c r="AY2" s="1" t="s">
        <v>812</v>
      </c>
      <c r="AZ2" s="1" t="s">
        <v>813</v>
      </c>
      <c r="BA2" s="1" t="s">
        <v>814</v>
      </c>
      <c r="BB2" s="1" t="s">
        <v>27</v>
      </c>
      <c r="BC2" s="1" t="s">
        <v>28</v>
      </c>
      <c r="BD2" s="1" t="s">
        <v>29</v>
      </c>
      <c r="BE2" s="1" t="s">
        <v>815</v>
      </c>
      <c r="BF2" s="1" t="s">
        <v>816</v>
      </c>
      <c r="BG2" s="1" t="s">
        <v>45</v>
      </c>
      <c r="BH2" s="1" t="s">
        <v>28</v>
      </c>
      <c r="BI2" s="1" t="s">
        <v>29</v>
      </c>
      <c r="BJ2" s="1" t="s">
        <v>30</v>
      </c>
      <c r="BK2" s="1" t="s">
        <v>35</v>
      </c>
      <c r="BL2" s="1" t="s">
        <v>817</v>
      </c>
      <c r="BM2" s="1" t="s">
        <v>388</v>
      </c>
      <c r="BN2" s="1" t="s">
        <v>38</v>
      </c>
    </row>
    <row r="3" spans="1:66" x14ac:dyDescent="0.35">
      <c r="A3" s="7">
        <v>114284253131</v>
      </c>
      <c r="B3" t="s">
        <v>92</v>
      </c>
      <c r="C3" t="s">
        <v>93</v>
      </c>
      <c r="D3" t="s">
        <v>94</v>
      </c>
      <c r="E3" t="s">
        <v>26</v>
      </c>
      <c r="F3" t="s">
        <v>27</v>
      </c>
      <c r="K3" t="s">
        <v>818</v>
      </c>
      <c r="M3" t="s">
        <v>28</v>
      </c>
      <c r="O3" t="s">
        <v>27</v>
      </c>
      <c r="R3" t="s">
        <v>27</v>
      </c>
      <c r="U3" t="s">
        <v>27</v>
      </c>
      <c r="X3" t="s">
        <v>27</v>
      </c>
      <c r="AA3" t="s">
        <v>27</v>
      </c>
      <c r="AE3" t="s">
        <v>28</v>
      </c>
      <c r="AG3" t="s">
        <v>27</v>
      </c>
      <c r="AK3" t="s">
        <v>28</v>
      </c>
      <c r="AN3" t="s">
        <v>28</v>
      </c>
      <c r="AP3" t="s">
        <v>27</v>
      </c>
      <c r="AS3" t="s">
        <v>27</v>
      </c>
      <c r="AV3" t="s">
        <v>27</v>
      </c>
      <c r="AY3" t="s">
        <v>27</v>
      </c>
      <c r="BC3" t="s">
        <v>28</v>
      </c>
      <c r="BE3" t="s">
        <v>815</v>
      </c>
      <c r="BH3" t="s">
        <v>28</v>
      </c>
      <c r="BK3" t="s">
        <v>35</v>
      </c>
    </row>
    <row r="4" spans="1:66" x14ac:dyDescent="0.35">
      <c r="A4" s="7">
        <v>114284016637</v>
      </c>
      <c r="B4" t="s">
        <v>96</v>
      </c>
      <c r="C4" t="s">
        <v>97</v>
      </c>
      <c r="D4" t="s">
        <v>98</v>
      </c>
      <c r="E4" t="s">
        <v>26</v>
      </c>
      <c r="F4" t="s">
        <v>27</v>
      </c>
      <c r="I4" t="s">
        <v>27</v>
      </c>
      <c r="L4" t="s">
        <v>27</v>
      </c>
      <c r="O4" t="s">
        <v>27</v>
      </c>
      <c r="R4" t="s">
        <v>27</v>
      </c>
      <c r="U4" t="s">
        <v>27</v>
      </c>
      <c r="X4" t="s">
        <v>27</v>
      </c>
      <c r="AA4" t="s">
        <v>27</v>
      </c>
      <c r="AD4" t="s">
        <v>27</v>
      </c>
      <c r="AG4" t="s">
        <v>27</v>
      </c>
      <c r="AJ4" t="s">
        <v>27</v>
      </c>
      <c r="AM4" t="s">
        <v>27</v>
      </c>
      <c r="AP4" t="s">
        <v>27</v>
      </c>
      <c r="AS4" t="s">
        <v>27</v>
      </c>
      <c r="AV4" t="s">
        <v>27</v>
      </c>
      <c r="AY4" t="s">
        <v>27</v>
      </c>
      <c r="BB4" t="s">
        <v>27</v>
      </c>
      <c r="BE4" t="s">
        <v>815</v>
      </c>
      <c r="BH4" t="s">
        <v>28</v>
      </c>
      <c r="BK4" t="s">
        <v>35</v>
      </c>
      <c r="BN4" t="s">
        <v>819</v>
      </c>
    </row>
    <row r="5" spans="1:66" x14ac:dyDescent="0.35">
      <c r="A5" s="7">
        <v>114283329015</v>
      </c>
      <c r="B5" t="s">
        <v>100</v>
      </c>
      <c r="C5" t="s">
        <v>76</v>
      </c>
      <c r="D5" t="s">
        <v>396</v>
      </c>
      <c r="E5" t="s">
        <v>26</v>
      </c>
      <c r="F5" t="s">
        <v>27</v>
      </c>
      <c r="I5" t="s">
        <v>27</v>
      </c>
      <c r="L5" t="s">
        <v>27</v>
      </c>
      <c r="O5" t="s">
        <v>27</v>
      </c>
      <c r="R5" t="s">
        <v>27</v>
      </c>
      <c r="U5" t="s">
        <v>27</v>
      </c>
      <c r="X5" t="s">
        <v>27</v>
      </c>
      <c r="AA5" t="s">
        <v>27</v>
      </c>
      <c r="AD5" t="s">
        <v>27</v>
      </c>
      <c r="AG5" t="s">
        <v>27</v>
      </c>
      <c r="AJ5" t="s">
        <v>27</v>
      </c>
      <c r="AM5" t="s">
        <v>27</v>
      </c>
      <c r="AP5" t="s">
        <v>27</v>
      </c>
      <c r="AS5" t="s">
        <v>27</v>
      </c>
      <c r="AV5" t="s">
        <v>27</v>
      </c>
      <c r="AY5" t="s">
        <v>27</v>
      </c>
      <c r="BB5" t="s">
        <v>27</v>
      </c>
      <c r="BG5" t="s">
        <v>45</v>
      </c>
      <c r="BH5" t="s">
        <v>28</v>
      </c>
      <c r="BK5" t="s">
        <v>35</v>
      </c>
      <c r="BN5" t="s">
        <v>32</v>
      </c>
    </row>
    <row r="6" spans="1:66" x14ac:dyDescent="0.35">
      <c r="A6" s="7">
        <v>114283263932</v>
      </c>
      <c r="B6" t="s">
        <v>104</v>
      </c>
      <c r="C6" t="s">
        <v>105</v>
      </c>
      <c r="D6" t="s">
        <v>106</v>
      </c>
      <c r="E6" t="s">
        <v>26</v>
      </c>
      <c r="F6" t="s">
        <v>27</v>
      </c>
      <c r="I6" t="s">
        <v>27</v>
      </c>
      <c r="L6" t="s">
        <v>27</v>
      </c>
      <c r="O6" t="s">
        <v>27</v>
      </c>
      <c r="R6" t="s">
        <v>27</v>
      </c>
      <c r="U6" t="s">
        <v>27</v>
      </c>
      <c r="X6" t="s">
        <v>27</v>
      </c>
      <c r="AA6" t="s">
        <v>27</v>
      </c>
      <c r="AD6" t="s">
        <v>27</v>
      </c>
      <c r="AG6" t="s">
        <v>27</v>
      </c>
      <c r="AJ6" t="s">
        <v>27</v>
      </c>
      <c r="AM6" t="s">
        <v>27</v>
      </c>
      <c r="AP6" t="s">
        <v>27</v>
      </c>
      <c r="AS6" t="s">
        <v>27</v>
      </c>
      <c r="AV6" t="s">
        <v>27</v>
      </c>
      <c r="AY6" t="s">
        <v>27</v>
      </c>
      <c r="BB6" t="s">
        <v>27</v>
      </c>
      <c r="BG6" t="s">
        <v>45</v>
      </c>
      <c r="BH6" t="s">
        <v>28</v>
      </c>
      <c r="BL6" t="s">
        <v>817</v>
      </c>
      <c r="BN6" t="s">
        <v>820</v>
      </c>
    </row>
    <row r="7" spans="1:66" x14ac:dyDescent="0.35">
      <c r="A7" s="7">
        <v>114283214937</v>
      </c>
      <c r="B7" t="s">
        <v>821</v>
      </c>
      <c r="C7" t="s">
        <v>110</v>
      </c>
      <c r="D7" t="s">
        <v>111</v>
      </c>
      <c r="E7" t="s">
        <v>26</v>
      </c>
      <c r="G7" t="s">
        <v>28</v>
      </c>
      <c r="J7" t="s">
        <v>28</v>
      </c>
      <c r="L7" t="s">
        <v>27</v>
      </c>
      <c r="O7" t="s">
        <v>27</v>
      </c>
      <c r="R7" t="s">
        <v>27</v>
      </c>
      <c r="U7" t="s">
        <v>27</v>
      </c>
      <c r="X7" t="s">
        <v>27</v>
      </c>
      <c r="AA7" t="s">
        <v>27</v>
      </c>
      <c r="AD7" t="s">
        <v>27</v>
      </c>
      <c r="AG7" t="s">
        <v>27</v>
      </c>
      <c r="AJ7" t="s">
        <v>27</v>
      </c>
      <c r="AM7" t="s">
        <v>27</v>
      </c>
      <c r="AP7" t="s">
        <v>27</v>
      </c>
      <c r="AS7" t="s">
        <v>27</v>
      </c>
      <c r="AV7" t="s">
        <v>27</v>
      </c>
      <c r="AY7" t="s">
        <v>27</v>
      </c>
      <c r="BB7" t="s">
        <v>27</v>
      </c>
      <c r="BE7" t="s">
        <v>815</v>
      </c>
      <c r="BH7" t="s">
        <v>28</v>
      </c>
      <c r="BM7" t="s">
        <v>388</v>
      </c>
    </row>
    <row r="8" spans="1:66" x14ac:dyDescent="0.35">
      <c r="A8" s="7">
        <v>114283206998</v>
      </c>
      <c r="B8" t="s">
        <v>112</v>
      </c>
      <c r="C8" t="s">
        <v>113</v>
      </c>
      <c r="D8" t="s">
        <v>822</v>
      </c>
      <c r="E8" t="s">
        <v>26</v>
      </c>
      <c r="F8" t="s">
        <v>27</v>
      </c>
      <c r="I8" t="s">
        <v>27</v>
      </c>
      <c r="L8" t="s">
        <v>27</v>
      </c>
      <c r="O8" t="s">
        <v>27</v>
      </c>
      <c r="R8" t="s">
        <v>27</v>
      </c>
      <c r="U8" t="s">
        <v>27</v>
      </c>
      <c r="X8" t="s">
        <v>27</v>
      </c>
      <c r="AA8" t="s">
        <v>27</v>
      </c>
      <c r="AD8" t="s">
        <v>27</v>
      </c>
      <c r="AG8" t="s">
        <v>27</v>
      </c>
      <c r="AJ8" t="s">
        <v>27</v>
      </c>
      <c r="AM8" t="s">
        <v>27</v>
      </c>
      <c r="AP8" t="s">
        <v>27</v>
      </c>
      <c r="AS8" t="s">
        <v>27</v>
      </c>
      <c r="AV8" t="s">
        <v>27</v>
      </c>
      <c r="AY8" t="s">
        <v>27</v>
      </c>
      <c r="BB8" t="s">
        <v>27</v>
      </c>
      <c r="BE8" t="s">
        <v>815</v>
      </c>
      <c r="BH8" t="s">
        <v>28</v>
      </c>
      <c r="BL8" t="s">
        <v>817</v>
      </c>
      <c r="BN8" t="s">
        <v>32</v>
      </c>
    </row>
    <row r="9" spans="1:66" x14ac:dyDescent="0.35">
      <c r="A9" s="7">
        <v>114283112784</v>
      </c>
      <c r="C9" t="s">
        <v>124</v>
      </c>
      <c r="E9" t="s">
        <v>26</v>
      </c>
      <c r="F9" t="s">
        <v>27</v>
      </c>
      <c r="I9" t="s">
        <v>27</v>
      </c>
      <c r="M9" t="s">
        <v>28</v>
      </c>
      <c r="O9" t="s">
        <v>27</v>
      </c>
      <c r="S9" t="s">
        <v>28</v>
      </c>
      <c r="U9" t="s">
        <v>27</v>
      </c>
      <c r="X9" t="s">
        <v>27</v>
      </c>
      <c r="AA9" t="s">
        <v>27</v>
      </c>
      <c r="AD9" t="s">
        <v>27</v>
      </c>
      <c r="AG9" t="s">
        <v>27</v>
      </c>
      <c r="AJ9" t="s">
        <v>27</v>
      </c>
      <c r="AM9" t="s">
        <v>27</v>
      </c>
      <c r="AP9" t="s">
        <v>27</v>
      </c>
      <c r="AS9" t="s">
        <v>27</v>
      </c>
      <c r="AV9" t="s">
        <v>27</v>
      </c>
      <c r="AY9" t="s">
        <v>27</v>
      </c>
      <c r="BC9" t="s">
        <v>28</v>
      </c>
      <c r="BG9" t="s">
        <v>45</v>
      </c>
      <c r="BH9" t="s">
        <v>28</v>
      </c>
      <c r="BL9" t="s">
        <v>817</v>
      </c>
      <c r="BN9" t="s">
        <v>126</v>
      </c>
    </row>
    <row r="10" spans="1:66" x14ac:dyDescent="0.35">
      <c r="A10" s="7">
        <v>114283088372</v>
      </c>
      <c r="B10" t="s">
        <v>116</v>
      </c>
      <c r="C10" t="s">
        <v>117</v>
      </c>
      <c r="D10" t="s">
        <v>118</v>
      </c>
      <c r="E10" t="s">
        <v>26</v>
      </c>
      <c r="F10" t="s">
        <v>27</v>
      </c>
      <c r="I10" t="s">
        <v>27</v>
      </c>
      <c r="M10" t="s">
        <v>28</v>
      </c>
      <c r="P10" t="s">
        <v>28</v>
      </c>
      <c r="R10" t="s">
        <v>27</v>
      </c>
      <c r="V10" t="s">
        <v>28</v>
      </c>
      <c r="Y10" t="s">
        <v>28</v>
      </c>
      <c r="AA10" t="s">
        <v>27</v>
      </c>
      <c r="AD10" t="s">
        <v>27</v>
      </c>
      <c r="AG10" t="s">
        <v>27</v>
      </c>
      <c r="AJ10" t="s">
        <v>27</v>
      </c>
      <c r="AM10" t="s">
        <v>27</v>
      </c>
      <c r="AP10" t="s">
        <v>27</v>
      </c>
      <c r="AS10" t="s">
        <v>27</v>
      </c>
      <c r="AV10" t="s">
        <v>27</v>
      </c>
      <c r="AY10" t="s">
        <v>27</v>
      </c>
      <c r="BC10" t="s">
        <v>28</v>
      </c>
      <c r="BF10" t="s">
        <v>816</v>
      </c>
      <c r="BH10" t="s">
        <v>28</v>
      </c>
      <c r="BK10" t="s">
        <v>35</v>
      </c>
      <c r="BN10" t="s">
        <v>823</v>
      </c>
    </row>
    <row r="11" spans="1:66" x14ac:dyDescent="0.35">
      <c r="A11" s="7">
        <v>114283067360</v>
      </c>
      <c r="B11" t="s">
        <v>824</v>
      </c>
      <c r="C11" t="s">
        <v>132</v>
      </c>
      <c r="D11" t="s">
        <v>133</v>
      </c>
      <c r="E11" t="s">
        <v>26</v>
      </c>
      <c r="G11" t="s">
        <v>28</v>
      </c>
      <c r="I11" t="s">
        <v>27</v>
      </c>
      <c r="P11" t="s">
        <v>28</v>
      </c>
      <c r="S11" t="s">
        <v>28</v>
      </c>
      <c r="V11" t="s">
        <v>28</v>
      </c>
      <c r="AB11" t="s">
        <v>28</v>
      </c>
      <c r="AE11" t="s">
        <v>28</v>
      </c>
      <c r="AH11" t="s">
        <v>28</v>
      </c>
      <c r="AK11" t="s">
        <v>28</v>
      </c>
      <c r="AN11" t="s">
        <v>28</v>
      </c>
      <c r="AQ11" t="s">
        <v>28</v>
      </c>
      <c r="AS11" t="s">
        <v>27</v>
      </c>
      <c r="AV11" t="s">
        <v>27</v>
      </c>
      <c r="AY11" t="s">
        <v>27</v>
      </c>
      <c r="BC11" t="s">
        <v>28</v>
      </c>
      <c r="BE11" t="s">
        <v>815</v>
      </c>
      <c r="BH11" t="s">
        <v>28</v>
      </c>
      <c r="BK11" t="s">
        <v>35</v>
      </c>
    </row>
    <row r="12" spans="1:66" x14ac:dyDescent="0.35">
      <c r="A12" s="7">
        <v>114282624002</v>
      </c>
      <c r="B12" t="s">
        <v>127</v>
      </c>
      <c r="C12" t="s">
        <v>128</v>
      </c>
      <c r="D12" t="s">
        <v>129</v>
      </c>
      <c r="E12" t="s">
        <v>26</v>
      </c>
      <c r="F12" t="s">
        <v>27</v>
      </c>
      <c r="J12" t="s">
        <v>28</v>
      </c>
      <c r="N12" t="s">
        <v>818</v>
      </c>
      <c r="P12" t="s">
        <v>28</v>
      </c>
      <c r="R12" t="s">
        <v>27</v>
      </c>
      <c r="U12" t="s">
        <v>27</v>
      </c>
      <c r="Z12" t="s">
        <v>825</v>
      </c>
      <c r="AB12" t="s">
        <v>28</v>
      </c>
      <c r="AE12" t="s">
        <v>28</v>
      </c>
      <c r="AH12" t="s">
        <v>28</v>
      </c>
      <c r="AJ12" t="s">
        <v>27</v>
      </c>
      <c r="AM12" t="s">
        <v>27</v>
      </c>
      <c r="AP12" t="s">
        <v>27</v>
      </c>
      <c r="AS12" t="s">
        <v>27</v>
      </c>
      <c r="AW12" t="s">
        <v>28</v>
      </c>
      <c r="AY12" t="s">
        <v>27</v>
      </c>
      <c r="BC12" t="s">
        <v>28</v>
      </c>
      <c r="BE12" t="s">
        <v>815</v>
      </c>
      <c r="BH12" t="s">
        <v>28</v>
      </c>
      <c r="BK12" t="s">
        <v>35</v>
      </c>
      <c r="BN12" t="s">
        <v>32</v>
      </c>
    </row>
    <row r="13" spans="1:66" x14ac:dyDescent="0.35">
      <c r="A13" s="7">
        <v>114282986011</v>
      </c>
      <c r="B13" t="s">
        <v>134</v>
      </c>
      <c r="C13" t="s">
        <v>69</v>
      </c>
      <c r="D13" t="s">
        <v>135</v>
      </c>
      <c r="E13" t="s">
        <v>26</v>
      </c>
      <c r="F13" t="s">
        <v>27</v>
      </c>
      <c r="J13" t="s">
        <v>28</v>
      </c>
      <c r="M13" t="s">
        <v>28</v>
      </c>
      <c r="O13" t="s">
        <v>27</v>
      </c>
      <c r="S13" t="s">
        <v>28</v>
      </c>
      <c r="U13" t="s">
        <v>27</v>
      </c>
      <c r="X13" t="s">
        <v>27</v>
      </c>
      <c r="AA13" t="s">
        <v>27</v>
      </c>
      <c r="AD13" t="s">
        <v>27</v>
      </c>
      <c r="AG13" t="s">
        <v>27</v>
      </c>
      <c r="AJ13" t="s">
        <v>27</v>
      </c>
      <c r="AM13" t="s">
        <v>27</v>
      </c>
      <c r="AP13" t="s">
        <v>27</v>
      </c>
      <c r="AS13" t="s">
        <v>27</v>
      </c>
      <c r="AV13" t="s">
        <v>27</v>
      </c>
      <c r="AY13" t="s">
        <v>27</v>
      </c>
      <c r="BC13" t="s">
        <v>28</v>
      </c>
      <c r="BE13" t="s">
        <v>815</v>
      </c>
      <c r="BH13" t="s">
        <v>28</v>
      </c>
      <c r="BK13" t="s">
        <v>35</v>
      </c>
    </row>
    <row r="14" spans="1:66" x14ac:dyDescent="0.35">
      <c r="A14" s="7">
        <v>114282967598</v>
      </c>
      <c r="B14" t="s">
        <v>522</v>
      </c>
      <c r="C14" t="s">
        <v>76</v>
      </c>
      <c r="E14" t="s">
        <v>26</v>
      </c>
      <c r="F14" t="s">
        <v>27</v>
      </c>
      <c r="I14" t="s">
        <v>27</v>
      </c>
      <c r="M14" t="s">
        <v>28</v>
      </c>
      <c r="O14" t="s">
        <v>27</v>
      </c>
      <c r="T14" t="s">
        <v>818</v>
      </c>
      <c r="U14" t="s">
        <v>27</v>
      </c>
      <c r="X14" t="s">
        <v>27</v>
      </c>
      <c r="AA14" t="s">
        <v>27</v>
      </c>
      <c r="AD14" t="s">
        <v>27</v>
      </c>
      <c r="AG14" t="s">
        <v>27</v>
      </c>
      <c r="AJ14" t="s">
        <v>27</v>
      </c>
      <c r="AM14" t="s">
        <v>27</v>
      </c>
      <c r="AQ14" t="s">
        <v>28</v>
      </c>
      <c r="AS14" t="s">
        <v>27</v>
      </c>
      <c r="AW14" t="s">
        <v>28</v>
      </c>
      <c r="AZ14" t="s">
        <v>28</v>
      </c>
      <c r="BB14" t="s">
        <v>27</v>
      </c>
      <c r="BG14" t="s">
        <v>45</v>
      </c>
      <c r="BH14" t="s">
        <v>28</v>
      </c>
      <c r="BL14" t="s">
        <v>817</v>
      </c>
      <c r="BN14" t="s">
        <v>826</v>
      </c>
    </row>
    <row r="15" spans="1:66" x14ac:dyDescent="0.35">
      <c r="A15" s="7">
        <v>114282789270</v>
      </c>
      <c r="B15" t="s">
        <v>405</v>
      </c>
      <c r="C15" t="s">
        <v>146</v>
      </c>
      <c r="D15" t="s">
        <v>145</v>
      </c>
      <c r="E15" t="s">
        <v>26</v>
      </c>
      <c r="F15" t="s">
        <v>27</v>
      </c>
      <c r="I15" t="s">
        <v>27</v>
      </c>
      <c r="M15" t="s">
        <v>28</v>
      </c>
      <c r="P15" t="s">
        <v>28</v>
      </c>
      <c r="R15" t="s">
        <v>27</v>
      </c>
      <c r="U15" t="s">
        <v>27</v>
      </c>
      <c r="Y15" t="s">
        <v>28</v>
      </c>
      <c r="AA15" t="s">
        <v>27</v>
      </c>
      <c r="AD15" t="s">
        <v>27</v>
      </c>
      <c r="AH15" t="s">
        <v>28</v>
      </c>
      <c r="AJ15" t="s">
        <v>27</v>
      </c>
      <c r="AM15" t="s">
        <v>27</v>
      </c>
      <c r="AP15" t="s">
        <v>27</v>
      </c>
      <c r="AS15" t="s">
        <v>27</v>
      </c>
      <c r="AV15" t="s">
        <v>27</v>
      </c>
      <c r="AY15" t="s">
        <v>27</v>
      </c>
      <c r="BC15" t="s">
        <v>28</v>
      </c>
      <c r="BE15" t="s">
        <v>815</v>
      </c>
      <c r="BH15" t="s">
        <v>28</v>
      </c>
      <c r="BL15" t="s">
        <v>817</v>
      </c>
    </row>
    <row r="16" spans="1:66" x14ac:dyDescent="0.35">
      <c r="A16" s="7">
        <v>114282798693</v>
      </c>
      <c r="B16" t="s">
        <v>151</v>
      </c>
      <c r="C16" t="s">
        <v>152</v>
      </c>
      <c r="D16" t="s">
        <v>527</v>
      </c>
      <c r="E16" t="s">
        <v>26</v>
      </c>
      <c r="F16" t="s">
        <v>27</v>
      </c>
      <c r="J16" t="s">
        <v>28</v>
      </c>
      <c r="N16" t="s">
        <v>818</v>
      </c>
      <c r="O16" t="s">
        <v>27</v>
      </c>
      <c r="R16" t="s">
        <v>27</v>
      </c>
      <c r="U16" t="s">
        <v>27</v>
      </c>
      <c r="X16" t="s">
        <v>27</v>
      </c>
      <c r="AA16" t="s">
        <v>27</v>
      </c>
      <c r="AD16" t="s">
        <v>27</v>
      </c>
      <c r="AG16" t="s">
        <v>27</v>
      </c>
      <c r="AJ16" t="s">
        <v>27</v>
      </c>
      <c r="AM16" t="s">
        <v>27</v>
      </c>
      <c r="AP16" t="s">
        <v>27</v>
      </c>
      <c r="AS16" t="s">
        <v>27</v>
      </c>
      <c r="AV16" t="s">
        <v>27</v>
      </c>
      <c r="AY16" t="s">
        <v>27</v>
      </c>
      <c r="BC16" t="s">
        <v>28</v>
      </c>
      <c r="BG16" t="s">
        <v>45</v>
      </c>
      <c r="BH16" t="s">
        <v>28</v>
      </c>
      <c r="BL16" t="s">
        <v>817</v>
      </c>
    </row>
    <row r="17" spans="1:66" x14ac:dyDescent="0.35">
      <c r="A17" s="7">
        <v>114282724667</v>
      </c>
      <c r="B17" t="s">
        <v>154</v>
      </c>
      <c r="C17" t="s">
        <v>407</v>
      </c>
      <c r="D17" t="s">
        <v>156</v>
      </c>
      <c r="E17" t="s">
        <v>26</v>
      </c>
      <c r="F17" t="s">
        <v>27</v>
      </c>
      <c r="I17" t="s">
        <v>27</v>
      </c>
      <c r="M17" t="s">
        <v>28</v>
      </c>
      <c r="O17" t="s">
        <v>27</v>
      </c>
      <c r="R17" t="s">
        <v>27</v>
      </c>
      <c r="U17" t="s">
        <v>27</v>
      </c>
      <c r="X17" t="s">
        <v>27</v>
      </c>
      <c r="AA17" t="s">
        <v>27</v>
      </c>
      <c r="AD17" t="s">
        <v>27</v>
      </c>
      <c r="AG17" t="s">
        <v>27</v>
      </c>
      <c r="AJ17" t="s">
        <v>27</v>
      </c>
      <c r="AM17" t="s">
        <v>27</v>
      </c>
      <c r="AP17" t="s">
        <v>27</v>
      </c>
      <c r="AS17" t="s">
        <v>27</v>
      </c>
      <c r="AV17" t="s">
        <v>27</v>
      </c>
      <c r="AY17" t="s">
        <v>27</v>
      </c>
      <c r="BB17" t="s">
        <v>27</v>
      </c>
      <c r="BE17" t="s">
        <v>815</v>
      </c>
      <c r="BH17" t="s">
        <v>28</v>
      </c>
      <c r="BK17" t="s">
        <v>35</v>
      </c>
    </row>
    <row r="18" spans="1:66" x14ac:dyDescent="0.35">
      <c r="A18" s="7">
        <v>114282686128</v>
      </c>
      <c r="B18" t="s">
        <v>158</v>
      </c>
      <c r="C18" t="s">
        <v>159</v>
      </c>
      <c r="D18" t="s">
        <v>160</v>
      </c>
      <c r="E18" t="s">
        <v>26</v>
      </c>
      <c r="F18" t="s">
        <v>27</v>
      </c>
      <c r="J18" t="s">
        <v>28</v>
      </c>
      <c r="N18" t="s">
        <v>818</v>
      </c>
      <c r="O18" t="s">
        <v>27</v>
      </c>
      <c r="T18" t="s">
        <v>818</v>
      </c>
      <c r="U18" t="s">
        <v>27</v>
      </c>
      <c r="Y18" t="s">
        <v>28</v>
      </c>
      <c r="AA18" t="s">
        <v>27</v>
      </c>
      <c r="AD18" t="s">
        <v>27</v>
      </c>
      <c r="AG18" t="s">
        <v>27</v>
      </c>
      <c r="AJ18" t="s">
        <v>27</v>
      </c>
      <c r="AM18" t="s">
        <v>27</v>
      </c>
      <c r="AQ18" t="s">
        <v>28</v>
      </c>
      <c r="AS18" t="s">
        <v>27</v>
      </c>
      <c r="AW18" t="s">
        <v>28</v>
      </c>
      <c r="AZ18" t="s">
        <v>28</v>
      </c>
      <c r="BB18" t="s">
        <v>27</v>
      </c>
      <c r="BF18" t="s">
        <v>816</v>
      </c>
      <c r="BH18" t="s">
        <v>28</v>
      </c>
      <c r="BL18" t="s">
        <v>817</v>
      </c>
      <c r="BN18" t="s">
        <v>827</v>
      </c>
    </row>
    <row r="19" spans="1:66" x14ac:dyDescent="0.35">
      <c r="A19" s="7">
        <v>114282667583</v>
      </c>
      <c r="B19" t="s">
        <v>163</v>
      </c>
      <c r="C19" t="s">
        <v>409</v>
      </c>
      <c r="D19" t="s">
        <v>165</v>
      </c>
      <c r="E19" t="s">
        <v>26</v>
      </c>
      <c r="F19" t="s">
        <v>27</v>
      </c>
      <c r="I19" t="s">
        <v>27</v>
      </c>
      <c r="M19" t="s">
        <v>28</v>
      </c>
      <c r="P19" t="s">
        <v>28</v>
      </c>
      <c r="R19" t="s">
        <v>27</v>
      </c>
      <c r="U19" t="s">
        <v>27</v>
      </c>
      <c r="Y19" t="s">
        <v>28</v>
      </c>
      <c r="AA19" t="s">
        <v>27</v>
      </c>
      <c r="AD19" t="s">
        <v>27</v>
      </c>
      <c r="AG19" t="s">
        <v>27</v>
      </c>
      <c r="AJ19" t="s">
        <v>27</v>
      </c>
      <c r="AM19" t="s">
        <v>27</v>
      </c>
      <c r="AP19" t="s">
        <v>27</v>
      </c>
      <c r="AS19" t="s">
        <v>27</v>
      </c>
      <c r="AV19" t="s">
        <v>27</v>
      </c>
      <c r="AY19" t="s">
        <v>27</v>
      </c>
      <c r="BB19" t="s">
        <v>27</v>
      </c>
      <c r="BF19" t="s">
        <v>816</v>
      </c>
      <c r="BH19" t="s">
        <v>28</v>
      </c>
      <c r="BL19" t="s">
        <v>817</v>
      </c>
    </row>
    <row r="20" spans="1:66" x14ac:dyDescent="0.35">
      <c r="A20" s="7">
        <v>114282651764</v>
      </c>
      <c r="B20" t="s">
        <v>136</v>
      </c>
      <c r="C20" t="s">
        <v>56</v>
      </c>
      <c r="D20" t="s">
        <v>137</v>
      </c>
      <c r="E20" t="s">
        <v>26</v>
      </c>
      <c r="F20" t="s">
        <v>27</v>
      </c>
      <c r="K20" t="s">
        <v>818</v>
      </c>
      <c r="N20" t="s">
        <v>818</v>
      </c>
      <c r="P20" t="s">
        <v>28</v>
      </c>
      <c r="S20" t="s">
        <v>28</v>
      </c>
      <c r="U20" t="s">
        <v>27</v>
      </c>
      <c r="Y20" t="s">
        <v>28</v>
      </c>
      <c r="AB20" t="s">
        <v>28</v>
      </c>
      <c r="AF20" t="s">
        <v>825</v>
      </c>
      <c r="AI20" t="s">
        <v>825</v>
      </c>
      <c r="AJ20" t="s">
        <v>27</v>
      </c>
      <c r="AM20" t="s">
        <v>27</v>
      </c>
      <c r="AP20" t="s">
        <v>27</v>
      </c>
      <c r="AS20" t="s">
        <v>27</v>
      </c>
      <c r="AV20" t="s">
        <v>27</v>
      </c>
      <c r="AY20" t="s">
        <v>27</v>
      </c>
      <c r="BD20" t="s">
        <v>29</v>
      </c>
      <c r="BE20" t="s">
        <v>815</v>
      </c>
      <c r="BJ20" t="s">
        <v>30</v>
      </c>
      <c r="BL20" t="s">
        <v>817</v>
      </c>
      <c r="BN20" t="s">
        <v>88</v>
      </c>
    </row>
    <row r="21" spans="1:66" x14ac:dyDescent="0.35">
      <c r="A21" s="7">
        <v>114282641245</v>
      </c>
      <c r="B21" t="s">
        <v>167</v>
      </c>
      <c r="C21" t="s">
        <v>168</v>
      </c>
      <c r="D21" t="s">
        <v>169</v>
      </c>
      <c r="E21" t="s">
        <v>26</v>
      </c>
      <c r="F21" t="s">
        <v>27</v>
      </c>
      <c r="I21" t="s">
        <v>27</v>
      </c>
      <c r="M21" t="s">
        <v>28</v>
      </c>
      <c r="Q21" t="s">
        <v>818</v>
      </c>
      <c r="R21" t="s">
        <v>27</v>
      </c>
      <c r="U21" t="s">
        <v>27</v>
      </c>
      <c r="X21" t="s">
        <v>27</v>
      </c>
      <c r="AA21" t="s">
        <v>27</v>
      </c>
      <c r="AD21" t="s">
        <v>27</v>
      </c>
      <c r="AG21" t="s">
        <v>27</v>
      </c>
      <c r="AJ21" t="s">
        <v>27</v>
      </c>
      <c r="AM21" t="s">
        <v>27</v>
      </c>
      <c r="AP21" t="s">
        <v>27</v>
      </c>
      <c r="AS21" t="s">
        <v>27</v>
      </c>
      <c r="AV21" t="s">
        <v>27</v>
      </c>
      <c r="AY21" t="s">
        <v>27</v>
      </c>
      <c r="BB21" t="s">
        <v>27</v>
      </c>
      <c r="BG21" t="s">
        <v>45</v>
      </c>
      <c r="BH21" t="s">
        <v>28</v>
      </c>
      <c r="BL21" t="s">
        <v>817</v>
      </c>
      <c r="BN21" t="s">
        <v>548</v>
      </c>
    </row>
    <row r="22" spans="1:66" x14ac:dyDescent="0.35">
      <c r="A22" s="7">
        <v>114282574455</v>
      </c>
      <c r="B22" t="s">
        <v>179</v>
      </c>
      <c r="C22" t="s">
        <v>155</v>
      </c>
      <c r="D22" t="s">
        <v>180</v>
      </c>
      <c r="E22" t="s">
        <v>26</v>
      </c>
      <c r="F22" t="s">
        <v>27</v>
      </c>
      <c r="I22" t="s">
        <v>27</v>
      </c>
      <c r="L22" t="s">
        <v>27</v>
      </c>
      <c r="O22" t="s">
        <v>27</v>
      </c>
      <c r="S22" t="s">
        <v>28</v>
      </c>
      <c r="U22" t="s">
        <v>27</v>
      </c>
      <c r="X22" t="s">
        <v>27</v>
      </c>
      <c r="AA22" t="s">
        <v>27</v>
      </c>
      <c r="AD22" t="s">
        <v>27</v>
      </c>
      <c r="AG22" t="s">
        <v>27</v>
      </c>
      <c r="AJ22" t="s">
        <v>27</v>
      </c>
      <c r="AM22" t="s">
        <v>27</v>
      </c>
      <c r="AP22" t="s">
        <v>27</v>
      </c>
      <c r="AS22" t="s">
        <v>27</v>
      </c>
      <c r="AV22" t="s">
        <v>27</v>
      </c>
      <c r="AY22" t="s">
        <v>27</v>
      </c>
      <c r="BB22" t="s">
        <v>27</v>
      </c>
      <c r="BG22" t="s">
        <v>45</v>
      </c>
      <c r="BH22" t="s">
        <v>28</v>
      </c>
      <c r="BK22" t="s">
        <v>35</v>
      </c>
    </row>
    <row r="23" spans="1:66" x14ac:dyDescent="0.35">
      <c r="A23" s="7">
        <v>114282567089</v>
      </c>
      <c r="B23" t="s">
        <v>186</v>
      </c>
      <c r="C23" t="s">
        <v>51</v>
      </c>
      <c r="E23" t="s">
        <v>26</v>
      </c>
      <c r="F23" t="s">
        <v>27</v>
      </c>
      <c r="K23" t="s">
        <v>818</v>
      </c>
      <c r="M23" t="s">
        <v>28</v>
      </c>
      <c r="O23" t="s">
        <v>27</v>
      </c>
      <c r="T23" t="s">
        <v>818</v>
      </c>
      <c r="U23" t="s">
        <v>27</v>
      </c>
      <c r="Z23" t="s">
        <v>825</v>
      </c>
      <c r="AB23" t="s">
        <v>28</v>
      </c>
      <c r="AF23" t="s">
        <v>825</v>
      </c>
      <c r="AH23" t="s">
        <v>28</v>
      </c>
      <c r="AL23" t="s">
        <v>825</v>
      </c>
      <c r="AM23" t="s">
        <v>27</v>
      </c>
      <c r="AP23" t="s">
        <v>27</v>
      </c>
      <c r="AT23" t="s">
        <v>28</v>
      </c>
      <c r="AV23" t="s">
        <v>27</v>
      </c>
      <c r="BA23" t="s">
        <v>825</v>
      </c>
      <c r="BC23" t="s">
        <v>28</v>
      </c>
      <c r="BF23" t="s">
        <v>816</v>
      </c>
      <c r="BH23" t="s">
        <v>28</v>
      </c>
      <c r="BK23" t="s">
        <v>35</v>
      </c>
    </row>
    <row r="24" spans="1:66" x14ac:dyDescent="0.35">
      <c r="A24" s="7">
        <v>114282565816</v>
      </c>
      <c r="B24" t="s">
        <v>828</v>
      </c>
      <c r="C24" t="s">
        <v>182</v>
      </c>
      <c r="D24" t="s">
        <v>183</v>
      </c>
      <c r="E24" t="s">
        <v>26</v>
      </c>
      <c r="F24" t="s">
        <v>27</v>
      </c>
      <c r="J24" t="s">
        <v>28</v>
      </c>
      <c r="N24" t="s">
        <v>818</v>
      </c>
      <c r="P24" t="s">
        <v>28</v>
      </c>
      <c r="S24" t="s">
        <v>28</v>
      </c>
      <c r="U24" t="s">
        <v>27</v>
      </c>
      <c r="Y24" t="s">
        <v>28</v>
      </c>
      <c r="AA24" t="s">
        <v>27</v>
      </c>
      <c r="AE24" t="s">
        <v>28</v>
      </c>
      <c r="AI24" t="s">
        <v>825</v>
      </c>
      <c r="AJ24" t="s">
        <v>27</v>
      </c>
      <c r="AN24" t="s">
        <v>28</v>
      </c>
      <c r="AR24" t="s">
        <v>825</v>
      </c>
      <c r="AS24" t="s">
        <v>27</v>
      </c>
      <c r="AW24" t="s">
        <v>28</v>
      </c>
      <c r="AZ24" t="s">
        <v>28</v>
      </c>
      <c r="BD24" t="s">
        <v>29</v>
      </c>
      <c r="BG24" t="s">
        <v>45</v>
      </c>
      <c r="BI24" t="s">
        <v>29</v>
      </c>
      <c r="BL24" t="s">
        <v>817</v>
      </c>
      <c r="BN24" t="s">
        <v>184</v>
      </c>
    </row>
    <row r="25" spans="1:66" x14ac:dyDescent="0.35">
      <c r="A25" s="7">
        <v>114282529570</v>
      </c>
      <c r="B25" t="s">
        <v>189</v>
      </c>
      <c r="C25" t="s">
        <v>190</v>
      </c>
      <c r="D25" t="s">
        <v>191</v>
      </c>
      <c r="E25" t="s">
        <v>26</v>
      </c>
      <c r="F25" t="s">
        <v>27</v>
      </c>
      <c r="I25" t="s">
        <v>27</v>
      </c>
      <c r="M25" t="s">
        <v>28</v>
      </c>
      <c r="P25" t="s">
        <v>28</v>
      </c>
      <c r="R25" t="s">
        <v>27</v>
      </c>
      <c r="U25" t="s">
        <v>27</v>
      </c>
      <c r="Y25" t="s">
        <v>28</v>
      </c>
      <c r="AB25" t="s">
        <v>28</v>
      </c>
      <c r="AD25" t="s">
        <v>27</v>
      </c>
      <c r="AH25" t="s">
        <v>28</v>
      </c>
      <c r="AK25" t="s">
        <v>28</v>
      </c>
      <c r="AN25" t="s">
        <v>28</v>
      </c>
      <c r="AQ25" t="s">
        <v>28</v>
      </c>
      <c r="AT25" t="s">
        <v>28</v>
      </c>
      <c r="AV25" t="s">
        <v>27</v>
      </c>
      <c r="AY25" t="s">
        <v>27</v>
      </c>
      <c r="BB25" t="s">
        <v>27</v>
      </c>
      <c r="BE25" t="s">
        <v>815</v>
      </c>
      <c r="BH25" t="s">
        <v>28</v>
      </c>
      <c r="BL25" t="s">
        <v>817</v>
      </c>
      <c r="BN25" t="s">
        <v>829</v>
      </c>
    </row>
    <row r="26" spans="1:66" x14ac:dyDescent="0.35">
      <c r="A26" s="7">
        <v>114282522017</v>
      </c>
      <c r="B26" t="s">
        <v>416</v>
      </c>
      <c r="C26" t="s">
        <v>155</v>
      </c>
      <c r="D26" t="s">
        <v>188</v>
      </c>
      <c r="E26" t="s">
        <v>26</v>
      </c>
      <c r="F26" t="s">
        <v>27</v>
      </c>
      <c r="I26" t="s">
        <v>27</v>
      </c>
      <c r="M26" t="s">
        <v>28</v>
      </c>
      <c r="O26" t="s">
        <v>27</v>
      </c>
      <c r="S26" t="s">
        <v>28</v>
      </c>
      <c r="U26" t="s">
        <v>27</v>
      </c>
      <c r="X26" t="s">
        <v>27</v>
      </c>
      <c r="AA26" t="s">
        <v>27</v>
      </c>
      <c r="AD26" t="s">
        <v>27</v>
      </c>
      <c r="AG26" t="s">
        <v>27</v>
      </c>
      <c r="AJ26" t="s">
        <v>27</v>
      </c>
      <c r="AM26" t="s">
        <v>27</v>
      </c>
      <c r="AP26" t="s">
        <v>27</v>
      </c>
      <c r="AS26" t="s">
        <v>27</v>
      </c>
      <c r="AV26" t="s">
        <v>27</v>
      </c>
      <c r="AY26" t="s">
        <v>27</v>
      </c>
      <c r="BB26" t="s">
        <v>27</v>
      </c>
      <c r="BE26" t="s">
        <v>815</v>
      </c>
      <c r="BH26" t="s">
        <v>28</v>
      </c>
      <c r="BL26" t="s">
        <v>817</v>
      </c>
    </row>
    <row r="27" spans="1:66" x14ac:dyDescent="0.35">
      <c r="A27" s="7">
        <v>114282498795</v>
      </c>
      <c r="B27" t="s">
        <v>194</v>
      </c>
      <c r="C27" t="s">
        <v>152</v>
      </c>
      <c r="D27" t="s">
        <v>195</v>
      </c>
      <c r="E27" t="s">
        <v>26</v>
      </c>
      <c r="F27" t="s">
        <v>27</v>
      </c>
      <c r="I27" t="s">
        <v>27</v>
      </c>
      <c r="L27" t="s">
        <v>27</v>
      </c>
      <c r="O27" t="s">
        <v>27</v>
      </c>
      <c r="R27" t="s">
        <v>27</v>
      </c>
      <c r="U27" t="s">
        <v>27</v>
      </c>
      <c r="X27" t="s">
        <v>27</v>
      </c>
      <c r="AA27" t="s">
        <v>27</v>
      </c>
      <c r="AD27" t="s">
        <v>27</v>
      </c>
      <c r="AG27" t="s">
        <v>27</v>
      </c>
      <c r="AJ27" t="s">
        <v>27</v>
      </c>
      <c r="AM27" t="s">
        <v>27</v>
      </c>
      <c r="AP27" t="s">
        <v>27</v>
      </c>
      <c r="AS27" t="s">
        <v>27</v>
      </c>
      <c r="AV27" t="s">
        <v>27</v>
      </c>
      <c r="AY27" t="s">
        <v>27</v>
      </c>
      <c r="BB27" t="s">
        <v>27</v>
      </c>
      <c r="BE27" t="s">
        <v>815</v>
      </c>
      <c r="BH27" t="s">
        <v>28</v>
      </c>
      <c r="BK27" t="s">
        <v>35</v>
      </c>
      <c r="BN27" t="s">
        <v>830</v>
      </c>
    </row>
    <row r="28" spans="1:66" x14ac:dyDescent="0.35">
      <c r="A28" s="7">
        <v>114282299120</v>
      </c>
      <c r="B28" t="s">
        <v>89</v>
      </c>
      <c r="C28" t="s">
        <v>56</v>
      </c>
      <c r="D28" t="s">
        <v>90</v>
      </c>
      <c r="E28" t="s">
        <v>26</v>
      </c>
      <c r="F28" t="s">
        <v>27</v>
      </c>
      <c r="J28" t="s">
        <v>28</v>
      </c>
      <c r="M28" t="s">
        <v>28</v>
      </c>
      <c r="P28" t="s">
        <v>28</v>
      </c>
      <c r="R28" t="s">
        <v>27</v>
      </c>
      <c r="U28" t="s">
        <v>27</v>
      </c>
      <c r="X28" t="s">
        <v>27</v>
      </c>
      <c r="AA28" t="s">
        <v>27</v>
      </c>
      <c r="AD28" t="s">
        <v>27</v>
      </c>
      <c r="AG28" t="s">
        <v>27</v>
      </c>
      <c r="AJ28" t="s">
        <v>27</v>
      </c>
      <c r="AM28" t="s">
        <v>27</v>
      </c>
      <c r="AP28" t="s">
        <v>27</v>
      </c>
      <c r="AS28" t="s">
        <v>27</v>
      </c>
      <c r="AV28" t="s">
        <v>27</v>
      </c>
      <c r="AY28" t="s">
        <v>27</v>
      </c>
      <c r="BB28" t="s">
        <v>27</v>
      </c>
      <c r="BE28" t="s">
        <v>815</v>
      </c>
      <c r="BH28" t="s">
        <v>28</v>
      </c>
      <c r="BK28" t="s">
        <v>35</v>
      </c>
      <c r="BN28" t="s">
        <v>831</v>
      </c>
    </row>
    <row r="29" spans="1:66" x14ac:dyDescent="0.35">
      <c r="A29" s="7">
        <v>114282217187</v>
      </c>
      <c r="C29" t="s">
        <v>832</v>
      </c>
      <c r="E29" t="s">
        <v>26</v>
      </c>
    </row>
    <row r="30" spans="1:66" x14ac:dyDescent="0.35">
      <c r="A30" s="7">
        <v>114282144403</v>
      </c>
      <c r="B30" t="s">
        <v>203</v>
      </c>
      <c r="C30" t="s">
        <v>182</v>
      </c>
      <c r="D30" t="s">
        <v>203</v>
      </c>
      <c r="E30" t="s">
        <v>26</v>
      </c>
      <c r="F30" t="s">
        <v>27</v>
      </c>
      <c r="I30" t="s">
        <v>27</v>
      </c>
      <c r="N30" t="s">
        <v>818</v>
      </c>
      <c r="P30" t="s">
        <v>28</v>
      </c>
      <c r="S30" t="s">
        <v>28</v>
      </c>
      <c r="U30" t="s">
        <v>27</v>
      </c>
      <c r="Y30" t="s">
        <v>28</v>
      </c>
      <c r="AA30" t="s">
        <v>27</v>
      </c>
      <c r="AD30" t="s">
        <v>27</v>
      </c>
      <c r="AG30" t="s">
        <v>27</v>
      </c>
      <c r="AJ30" t="s">
        <v>27</v>
      </c>
      <c r="AN30" t="s">
        <v>28</v>
      </c>
      <c r="AQ30" t="s">
        <v>28</v>
      </c>
      <c r="AT30" t="s">
        <v>28</v>
      </c>
      <c r="AW30" t="s">
        <v>28</v>
      </c>
      <c r="AZ30" t="s">
        <v>28</v>
      </c>
      <c r="BB30" t="s">
        <v>27</v>
      </c>
      <c r="BE30" t="s">
        <v>815</v>
      </c>
      <c r="BH30" t="s">
        <v>28</v>
      </c>
      <c r="BL30" t="s">
        <v>817</v>
      </c>
    </row>
    <row r="31" spans="1:66" x14ac:dyDescent="0.35">
      <c r="A31" s="7">
        <v>114281930868</v>
      </c>
      <c r="B31" t="s">
        <v>211</v>
      </c>
      <c r="C31" t="s">
        <v>418</v>
      </c>
      <c r="D31" t="s">
        <v>213</v>
      </c>
      <c r="E31" t="s">
        <v>26</v>
      </c>
      <c r="F31" t="s">
        <v>27</v>
      </c>
      <c r="K31" t="s">
        <v>818</v>
      </c>
      <c r="L31" t="s">
        <v>27</v>
      </c>
      <c r="O31" t="s">
        <v>27</v>
      </c>
      <c r="R31" t="s">
        <v>27</v>
      </c>
      <c r="U31" t="s">
        <v>27</v>
      </c>
      <c r="X31" t="s">
        <v>27</v>
      </c>
      <c r="AB31" t="s">
        <v>28</v>
      </c>
      <c r="AD31" t="s">
        <v>27</v>
      </c>
      <c r="AG31" t="s">
        <v>27</v>
      </c>
      <c r="AJ31" t="s">
        <v>27</v>
      </c>
      <c r="AM31" t="s">
        <v>27</v>
      </c>
      <c r="AP31" t="s">
        <v>27</v>
      </c>
      <c r="AS31" t="s">
        <v>27</v>
      </c>
      <c r="AV31" t="s">
        <v>27</v>
      </c>
      <c r="AY31" t="s">
        <v>27</v>
      </c>
      <c r="BC31" t="s">
        <v>28</v>
      </c>
      <c r="BF31" t="s">
        <v>816</v>
      </c>
      <c r="BH31" t="s">
        <v>28</v>
      </c>
      <c r="BL31" t="s">
        <v>817</v>
      </c>
    </row>
    <row r="32" spans="1:66" x14ac:dyDescent="0.35">
      <c r="A32" s="7">
        <v>114281790588</v>
      </c>
      <c r="B32" t="s">
        <v>214</v>
      </c>
      <c r="C32" t="s">
        <v>93</v>
      </c>
      <c r="D32" t="s">
        <v>580</v>
      </c>
      <c r="E32" t="s">
        <v>26</v>
      </c>
      <c r="F32" t="s">
        <v>27</v>
      </c>
      <c r="J32" t="s">
        <v>28</v>
      </c>
      <c r="N32" t="s">
        <v>818</v>
      </c>
      <c r="O32" t="s">
        <v>27</v>
      </c>
      <c r="S32" t="s">
        <v>28</v>
      </c>
      <c r="U32" t="s">
        <v>27</v>
      </c>
      <c r="X32" t="s">
        <v>27</v>
      </c>
      <c r="AA32" t="s">
        <v>27</v>
      </c>
      <c r="AD32" t="s">
        <v>27</v>
      </c>
      <c r="AG32" t="s">
        <v>27</v>
      </c>
      <c r="AJ32" t="s">
        <v>27</v>
      </c>
      <c r="AM32" t="s">
        <v>27</v>
      </c>
      <c r="AP32" t="s">
        <v>27</v>
      </c>
      <c r="AS32" t="s">
        <v>27</v>
      </c>
      <c r="AV32" t="s">
        <v>27</v>
      </c>
      <c r="AY32" t="s">
        <v>27</v>
      </c>
      <c r="BC32" t="s">
        <v>28</v>
      </c>
      <c r="BE32" t="s">
        <v>815</v>
      </c>
      <c r="BH32" t="s">
        <v>28</v>
      </c>
      <c r="BL32" t="s">
        <v>817</v>
      </c>
    </row>
    <row r="33" spans="1:66" x14ac:dyDescent="0.35">
      <c r="A33" s="7">
        <v>114281768903</v>
      </c>
      <c r="B33" t="s">
        <v>216</v>
      </c>
      <c r="C33" t="s">
        <v>93</v>
      </c>
      <c r="E33" t="s">
        <v>26</v>
      </c>
      <c r="F33" t="s">
        <v>27</v>
      </c>
      <c r="I33" t="s">
        <v>27</v>
      </c>
      <c r="M33" t="s">
        <v>28</v>
      </c>
      <c r="O33" t="s">
        <v>27</v>
      </c>
      <c r="R33" t="s">
        <v>27</v>
      </c>
      <c r="V33" t="s">
        <v>28</v>
      </c>
      <c r="Y33" t="s">
        <v>28</v>
      </c>
      <c r="AA33" t="s">
        <v>27</v>
      </c>
      <c r="AE33" t="s">
        <v>28</v>
      </c>
      <c r="AG33" t="s">
        <v>27</v>
      </c>
      <c r="AK33" t="s">
        <v>28</v>
      </c>
      <c r="AM33" t="s">
        <v>27</v>
      </c>
      <c r="AS33" t="s">
        <v>27</v>
      </c>
      <c r="AV33" t="s">
        <v>27</v>
      </c>
      <c r="AZ33" t="s">
        <v>28</v>
      </c>
      <c r="BB33" t="s">
        <v>27</v>
      </c>
      <c r="BE33" t="s">
        <v>815</v>
      </c>
      <c r="BH33" t="s">
        <v>28</v>
      </c>
      <c r="BL33" t="s">
        <v>817</v>
      </c>
      <c r="BN33" t="s">
        <v>833</v>
      </c>
    </row>
    <row r="34" spans="1:66" x14ac:dyDescent="0.35">
      <c r="A34" s="7">
        <v>114281734178</v>
      </c>
      <c r="B34" t="s">
        <v>221</v>
      </c>
      <c r="C34" t="s">
        <v>222</v>
      </c>
      <c r="D34" t="s">
        <v>223</v>
      </c>
      <c r="E34" t="s">
        <v>26</v>
      </c>
      <c r="F34" t="s">
        <v>27</v>
      </c>
      <c r="I34" t="s">
        <v>27</v>
      </c>
      <c r="M34" t="s">
        <v>28</v>
      </c>
      <c r="O34" t="s">
        <v>27</v>
      </c>
      <c r="R34" t="s">
        <v>27</v>
      </c>
      <c r="U34" t="s">
        <v>27</v>
      </c>
      <c r="X34" t="s">
        <v>27</v>
      </c>
      <c r="AA34" t="s">
        <v>27</v>
      </c>
      <c r="AD34" t="s">
        <v>27</v>
      </c>
      <c r="AG34" t="s">
        <v>27</v>
      </c>
      <c r="AJ34" t="s">
        <v>27</v>
      </c>
      <c r="AM34" t="s">
        <v>27</v>
      </c>
      <c r="AP34" t="s">
        <v>27</v>
      </c>
      <c r="AS34" t="s">
        <v>27</v>
      </c>
      <c r="AV34" t="s">
        <v>27</v>
      </c>
      <c r="AY34" t="s">
        <v>27</v>
      </c>
      <c r="BB34" t="s">
        <v>27</v>
      </c>
      <c r="BE34" t="s">
        <v>815</v>
      </c>
      <c r="BH34" t="s">
        <v>28</v>
      </c>
      <c r="BK34" t="s">
        <v>35</v>
      </c>
      <c r="BN34" t="s">
        <v>88</v>
      </c>
    </row>
    <row r="35" spans="1:66" x14ac:dyDescent="0.35">
      <c r="A35" s="7">
        <v>114281725346</v>
      </c>
      <c r="B35" t="s">
        <v>227</v>
      </c>
      <c r="C35" t="s">
        <v>190</v>
      </c>
      <c r="E35" t="s">
        <v>26</v>
      </c>
      <c r="F35" t="s">
        <v>27</v>
      </c>
      <c r="I35" t="s">
        <v>27</v>
      </c>
      <c r="N35" t="s">
        <v>818</v>
      </c>
      <c r="P35" t="s">
        <v>28</v>
      </c>
      <c r="S35" t="s">
        <v>28</v>
      </c>
      <c r="U35" t="s">
        <v>27</v>
      </c>
      <c r="X35" t="s">
        <v>27</v>
      </c>
      <c r="AA35" t="s">
        <v>27</v>
      </c>
      <c r="AD35" t="s">
        <v>27</v>
      </c>
      <c r="AG35" t="s">
        <v>27</v>
      </c>
      <c r="AJ35" t="s">
        <v>27</v>
      </c>
      <c r="AM35" t="s">
        <v>27</v>
      </c>
      <c r="AR35" t="s">
        <v>825</v>
      </c>
      <c r="AT35" t="s">
        <v>28</v>
      </c>
      <c r="AW35" t="s">
        <v>28</v>
      </c>
      <c r="AY35" t="s">
        <v>27</v>
      </c>
      <c r="BB35" t="s">
        <v>27</v>
      </c>
      <c r="BE35" t="s">
        <v>815</v>
      </c>
      <c r="BH35" t="s">
        <v>28</v>
      </c>
      <c r="BL35" t="s">
        <v>817</v>
      </c>
    </row>
    <row r="36" spans="1:66" x14ac:dyDescent="0.35">
      <c r="A36" s="7">
        <v>114281717958</v>
      </c>
      <c r="B36" t="s">
        <v>232</v>
      </c>
      <c r="C36" t="s">
        <v>190</v>
      </c>
      <c r="D36" t="s">
        <v>233</v>
      </c>
      <c r="E36" t="s">
        <v>26</v>
      </c>
      <c r="F36" t="s">
        <v>27</v>
      </c>
      <c r="I36" t="s">
        <v>27</v>
      </c>
      <c r="L36" t="s">
        <v>27</v>
      </c>
      <c r="P36" t="s">
        <v>28</v>
      </c>
      <c r="R36" t="s">
        <v>27</v>
      </c>
      <c r="U36" t="s">
        <v>27</v>
      </c>
      <c r="Y36" t="s">
        <v>28</v>
      </c>
      <c r="AA36" t="s">
        <v>27</v>
      </c>
      <c r="AD36" t="s">
        <v>27</v>
      </c>
      <c r="AH36" t="s">
        <v>28</v>
      </c>
      <c r="AJ36" t="s">
        <v>27</v>
      </c>
      <c r="AM36" t="s">
        <v>27</v>
      </c>
      <c r="AP36" t="s">
        <v>27</v>
      </c>
      <c r="AT36" t="s">
        <v>28</v>
      </c>
      <c r="AW36" t="s">
        <v>28</v>
      </c>
      <c r="AY36" t="s">
        <v>27</v>
      </c>
      <c r="BB36" t="s">
        <v>27</v>
      </c>
      <c r="BE36" t="s">
        <v>815</v>
      </c>
      <c r="BH36" t="s">
        <v>28</v>
      </c>
      <c r="BK36" t="s">
        <v>35</v>
      </c>
      <c r="BN36" t="s">
        <v>834</v>
      </c>
    </row>
    <row r="37" spans="1:66" x14ac:dyDescent="0.35">
      <c r="A37" s="7">
        <v>114281713148</v>
      </c>
      <c r="B37" t="s">
        <v>224</v>
      </c>
      <c r="C37" t="s">
        <v>225</v>
      </c>
      <c r="D37" t="s">
        <v>226</v>
      </c>
      <c r="E37" t="s">
        <v>26</v>
      </c>
      <c r="F37" t="s">
        <v>27</v>
      </c>
      <c r="J37" t="s">
        <v>28</v>
      </c>
      <c r="M37" t="s">
        <v>28</v>
      </c>
      <c r="Q37" t="s">
        <v>818</v>
      </c>
      <c r="S37" t="s">
        <v>28</v>
      </c>
      <c r="V37" t="s">
        <v>28</v>
      </c>
      <c r="X37" t="s">
        <v>27</v>
      </c>
      <c r="AA37" t="s">
        <v>27</v>
      </c>
      <c r="AE37" t="s">
        <v>28</v>
      </c>
      <c r="AG37" t="s">
        <v>27</v>
      </c>
      <c r="AJ37" t="s">
        <v>27</v>
      </c>
      <c r="AM37" t="s">
        <v>27</v>
      </c>
      <c r="AP37" t="s">
        <v>27</v>
      </c>
      <c r="AS37" t="s">
        <v>27</v>
      </c>
      <c r="AV37" t="s">
        <v>27</v>
      </c>
      <c r="AY37" t="s">
        <v>27</v>
      </c>
      <c r="BC37" t="s">
        <v>28</v>
      </c>
      <c r="BE37" t="s">
        <v>815</v>
      </c>
      <c r="BH37" t="s">
        <v>28</v>
      </c>
      <c r="BL37" t="s">
        <v>817</v>
      </c>
      <c r="BN37" t="s">
        <v>32</v>
      </c>
    </row>
    <row r="38" spans="1:66" x14ac:dyDescent="0.35">
      <c r="A38" s="7">
        <v>114281472728</v>
      </c>
      <c r="B38" t="s">
        <v>255</v>
      </c>
      <c r="C38" t="s">
        <v>426</v>
      </c>
      <c r="D38" t="s">
        <v>256</v>
      </c>
      <c r="E38" t="s">
        <v>26</v>
      </c>
      <c r="F38" t="s">
        <v>27</v>
      </c>
      <c r="I38" t="s">
        <v>27</v>
      </c>
      <c r="N38" t="s">
        <v>818</v>
      </c>
      <c r="Q38" t="s">
        <v>818</v>
      </c>
      <c r="S38" t="s">
        <v>28</v>
      </c>
      <c r="U38" t="s">
        <v>27</v>
      </c>
      <c r="X38" t="s">
        <v>27</v>
      </c>
      <c r="AA38" t="s">
        <v>27</v>
      </c>
      <c r="AD38" t="s">
        <v>27</v>
      </c>
      <c r="AG38" t="s">
        <v>27</v>
      </c>
      <c r="AJ38" t="s">
        <v>27</v>
      </c>
      <c r="AM38" t="s">
        <v>27</v>
      </c>
      <c r="AP38" t="s">
        <v>27</v>
      </c>
      <c r="AS38" t="s">
        <v>27</v>
      </c>
      <c r="AV38" t="s">
        <v>27</v>
      </c>
      <c r="AY38" t="s">
        <v>27</v>
      </c>
      <c r="BB38" t="s">
        <v>27</v>
      </c>
      <c r="BE38" t="s">
        <v>815</v>
      </c>
      <c r="BH38" t="s">
        <v>28</v>
      </c>
      <c r="BL38" t="s">
        <v>817</v>
      </c>
    </row>
    <row r="39" spans="1:66" x14ac:dyDescent="0.35">
      <c r="A39" s="7">
        <v>114281285529</v>
      </c>
      <c r="B39" t="s">
        <v>835</v>
      </c>
      <c r="C39" t="s">
        <v>51</v>
      </c>
      <c r="D39" t="s">
        <v>593</v>
      </c>
      <c r="E39" t="s">
        <v>26</v>
      </c>
      <c r="F39" t="s">
        <v>27</v>
      </c>
      <c r="I39" t="s">
        <v>27</v>
      </c>
      <c r="M39" t="s">
        <v>28</v>
      </c>
      <c r="O39" t="s">
        <v>27</v>
      </c>
      <c r="S39" t="s">
        <v>28</v>
      </c>
      <c r="U39" t="s">
        <v>27</v>
      </c>
      <c r="X39" t="s">
        <v>27</v>
      </c>
      <c r="AA39" t="s">
        <v>27</v>
      </c>
      <c r="AD39" t="s">
        <v>27</v>
      </c>
      <c r="AG39" t="s">
        <v>27</v>
      </c>
      <c r="AJ39" t="s">
        <v>27</v>
      </c>
      <c r="AM39" t="s">
        <v>27</v>
      </c>
      <c r="AQ39" t="s">
        <v>28</v>
      </c>
      <c r="AT39" t="s">
        <v>28</v>
      </c>
      <c r="AW39" t="s">
        <v>28</v>
      </c>
      <c r="AY39" t="s">
        <v>27</v>
      </c>
      <c r="BC39" t="s">
        <v>28</v>
      </c>
      <c r="BG39" t="s">
        <v>45</v>
      </c>
      <c r="BH39" t="s">
        <v>28</v>
      </c>
      <c r="BL39" t="s">
        <v>817</v>
      </c>
      <c r="BN39" t="s">
        <v>836</v>
      </c>
    </row>
    <row r="40" spans="1:66" x14ac:dyDescent="0.35">
      <c r="A40" s="7">
        <v>114280930065</v>
      </c>
      <c r="B40" t="s">
        <v>259</v>
      </c>
      <c r="C40" t="s">
        <v>117</v>
      </c>
      <c r="D40" t="s">
        <v>260</v>
      </c>
      <c r="E40" t="s">
        <v>26</v>
      </c>
      <c r="G40" t="s">
        <v>28</v>
      </c>
      <c r="I40" t="s">
        <v>27</v>
      </c>
      <c r="M40" t="s">
        <v>28</v>
      </c>
      <c r="P40" t="s">
        <v>28</v>
      </c>
      <c r="R40" t="s">
        <v>27</v>
      </c>
      <c r="U40" t="s">
        <v>27</v>
      </c>
      <c r="X40" t="s">
        <v>27</v>
      </c>
      <c r="AA40" t="s">
        <v>27</v>
      </c>
      <c r="AD40" t="s">
        <v>27</v>
      </c>
      <c r="AG40" t="s">
        <v>27</v>
      </c>
      <c r="AJ40" t="s">
        <v>27</v>
      </c>
      <c r="AM40" t="s">
        <v>27</v>
      </c>
      <c r="AQ40" t="s">
        <v>28</v>
      </c>
      <c r="AS40" t="s">
        <v>27</v>
      </c>
      <c r="AW40" t="s">
        <v>28</v>
      </c>
      <c r="AZ40" t="s">
        <v>28</v>
      </c>
      <c r="BC40" t="s">
        <v>28</v>
      </c>
      <c r="BF40" t="s">
        <v>816</v>
      </c>
      <c r="BI40" t="s">
        <v>29</v>
      </c>
      <c r="BK40" t="s">
        <v>35</v>
      </c>
    </row>
    <row r="41" spans="1:66" x14ac:dyDescent="0.35">
      <c r="A41" s="7">
        <v>114280841166</v>
      </c>
      <c r="B41" t="s">
        <v>602</v>
      </c>
      <c r="C41" t="s">
        <v>603</v>
      </c>
      <c r="D41" t="s">
        <v>837</v>
      </c>
      <c r="E41" t="s">
        <v>26</v>
      </c>
      <c r="F41" t="s">
        <v>27</v>
      </c>
      <c r="I41" t="s">
        <v>27</v>
      </c>
      <c r="L41" t="s">
        <v>27</v>
      </c>
      <c r="O41" t="s">
        <v>27</v>
      </c>
      <c r="R41" t="s">
        <v>27</v>
      </c>
      <c r="U41" t="s">
        <v>27</v>
      </c>
      <c r="X41" t="s">
        <v>27</v>
      </c>
      <c r="AA41" t="s">
        <v>27</v>
      </c>
      <c r="AD41" t="s">
        <v>27</v>
      </c>
      <c r="AG41" t="s">
        <v>27</v>
      </c>
      <c r="AJ41" t="s">
        <v>27</v>
      </c>
      <c r="AM41" t="s">
        <v>27</v>
      </c>
      <c r="AP41" t="s">
        <v>27</v>
      </c>
      <c r="AS41" t="s">
        <v>27</v>
      </c>
      <c r="AV41" t="s">
        <v>27</v>
      </c>
      <c r="AY41" t="s">
        <v>27</v>
      </c>
      <c r="BB41" t="s">
        <v>27</v>
      </c>
      <c r="BG41" t="s">
        <v>45</v>
      </c>
      <c r="BH41" t="s">
        <v>28</v>
      </c>
      <c r="BM41" t="s">
        <v>388</v>
      </c>
      <c r="BN41" t="s">
        <v>88</v>
      </c>
    </row>
    <row r="42" spans="1:66" x14ac:dyDescent="0.35">
      <c r="A42" s="7">
        <v>114280750574</v>
      </c>
      <c r="B42" t="s">
        <v>84</v>
      </c>
      <c r="C42" t="s">
        <v>85</v>
      </c>
      <c r="D42" t="s">
        <v>86</v>
      </c>
      <c r="E42" t="s">
        <v>26</v>
      </c>
      <c r="F42" t="s">
        <v>27</v>
      </c>
      <c r="I42" t="s">
        <v>27</v>
      </c>
      <c r="L42" t="s">
        <v>27</v>
      </c>
      <c r="O42" t="s">
        <v>27</v>
      </c>
      <c r="R42" t="s">
        <v>27</v>
      </c>
      <c r="U42" t="s">
        <v>27</v>
      </c>
      <c r="X42" t="s">
        <v>27</v>
      </c>
      <c r="AA42" t="s">
        <v>27</v>
      </c>
      <c r="AD42" t="s">
        <v>27</v>
      </c>
      <c r="AG42" t="s">
        <v>27</v>
      </c>
      <c r="AJ42" t="s">
        <v>27</v>
      </c>
      <c r="AM42" t="s">
        <v>27</v>
      </c>
      <c r="AP42" t="s">
        <v>27</v>
      </c>
      <c r="AS42" t="s">
        <v>27</v>
      </c>
      <c r="AV42" t="s">
        <v>27</v>
      </c>
      <c r="AY42" t="s">
        <v>27</v>
      </c>
      <c r="BB42" t="s">
        <v>27</v>
      </c>
      <c r="BE42" t="s">
        <v>815</v>
      </c>
      <c r="BH42" t="s">
        <v>28</v>
      </c>
      <c r="BL42" t="s">
        <v>817</v>
      </c>
      <c r="BN42" t="s">
        <v>838</v>
      </c>
    </row>
    <row r="43" spans="1:66" x14ac:dyDescent="0.35">
      <c r="A43" s="7">
        <v>114273017252</v>
      </c>
      <c r="B43" t="s">
        <v>62</v>
      </c>
      <c r="C43" t="s">
        <v>63</v>
      </c>
      <c r="D43" t="s">
        <v>64</v>
      </c>
      <c r="E43" t="s">
        <v>26</v>
      </c>
      <c r="F43" t="s">
        <v>27</v>
      </c>
      <c r="J43" t="s">
        <v>28</v>
      </c>
      <c r="L43" t="s">
        <v>27</v>
      </c>
      <c r="P43" t="s">
        <v>28</v>
      </c>
      <c r="T43" t="s">
        <v>818</v>
      </c>
      <c r="U43" t="s">
        <v>27</v>
      </c>
      <c r="X43" t="s">
        <v>27</v>
      </c>
      <c r="AA43" t="s">
        <v>27</v>
      </c>
      <c r="AD43" t="s">
        <v>27</v>
      </c>
      <c r="AH43" t="s">
        <v>28</v>
      </c>
      <c r="AJ43" t="s">
        <v>27</v>
      </c>
      <c r="AM43" t="s">
        <v>27</v>
      </c>
      <c r="AP43" t="s">
        <v>27</v>
      </c>
      <c r="AS43" t="s">
        <v>27</v>
      </c>
      <c r="AV43" t="s">
        <v>27</v>
      </c>
      <c r="AY43" t="s">
        <v>27</v>
      </c>
      <c r="BC43" t="s">
        <v>28</v>
      </c>
      <c r="BF43" t="s">
        <v>816</v>
      </c>
      <c r="BH43" t="s">
        <v>28</v>
      </c>
      <c r="BL43" t="s">
        <v>817</v>
      </c>
      <c r="BN43" t="s">
        <v>32</v>
      </c>
    </row>
    <row r="44" spans="1:66" x14ac:dyDescent="0.35">
      <c r="A44" s="7">
        <v>114273045419</v>
      </c>
      <c r="B44" t="s">
        <v>290</v>
      </c>
      <c r="C44" t="s">
        <v>839</v>
      </c>
      <c r="D44" t="s">
        <v>436</v>
      </c>
      <c r="E44" t="s">
        <v>26</v>
      </c>
      <c r="F44" t="s">
        <v>27</v>
      </c>
      <c r="I44" t="s">
        <v>27</v>
      </c>
      <c r="L44" t="s">
        <v>27</v>
      </c>
      <c r="O44" t="s">
        <v>27</v>
      </c>
      <c r="R44" t="s">
        <v>27</v>
      </c>
      <c r="U44" t="s">
        <v>27</v>
      </c>
      <c r="X44" t="s">
        <v>27</v>
      </c>
      <c r="AA44" t="s">
        <v>27</v>
      </c>
      <c r="AD44" t="s">
        <v>27</v>
      </c>
      <c r="AG44" t="s">
        <v>27</v>
      </c>
      <c r="AJ44" t="s">
        <v>27</v>
      </c>
      <c r="AM44" t="s">
        <v>27</v>
      </c>
      <c r="AP44" t="s">
        <v>27</v>
      </c>
      <c r="AS44" t="s">
        <v>27</v>
      </c>
      <c r="AV44" t="s">
        <v>27</v>
      </c>
      <c r="AY44" t="s">
        <v>27</v>
      </c>
      <c r="BB44" t="s">
        <v>27</v>
      </c>
      <c r="BE44" t="s">
        <v>815</v>
      </c>
      <c r="BH44" t="s">
        <v>28</v>
      </c>
      <c r="BL44" t="s">
        <v>817</v>
      </c>
      <c r="BN44" t="s">
        <v>840</v>
      </c>
    </row>
    <row r="45" spans="1:66" x14ac:dyDescent="0.35">
      <c r="A45" s="7">
        <v>114278092854</v>
      </c>
      <c r="B45" t="s">
        <v>427</v>
      </c>
      <c r="C45" t="s">
        <v>428</v>
      </c>
      <c r="D45" t="s">
        <v>281</v>
      </c>
      <c r="E45" t="s">
        <v>26</v>
      </c>
      <c r="F45" t="s">
        <v>27</v>
      </c>
      <c r="K45" t="s">
        <v>818</v>
      </c>
      <c r="M45" t="s">
        <v>28</v>
      </c>
      <c r="P45" t="s">
        <v>28</v>
      </c>
      <c r="T45" t="s">
        <v>818</v>
      </c>
      <c r="U45" t="s">
        <v>27</v>
      </c>
      <c r="X45" t="s">
        <v>27</v>
      </c>
      <c r="AA45" t="s">
        <v>27</v>
      </c>
      <c r="AE45" t="s">
        <v>28</v>
      </c>
      <c r="AH45" t="s">
        <v>28</v>
      </c>
      <c r="AJ45" t="s">
        <v>27</v>
      </c>
      <c r="AM45" t="s">
        <v>27</v>
      </c>
      <c r="AP45" t="s">
        <v>27</v>
      </c>
      <c r="AS45" t="s">
        <v>27</v>
      </c>
      <c r="AW45" t="s">
        <v>28</v>
      </c>
      <c r="AZ45" t="s">
        <v>28</v>
      </c>
      <c r="BC45" t="s">
        <v>28</v>
      </c>
      <c r="BG45" t="s">
        <v>45</v>
      </c>
      <c r="BI45" t="s">
        <v>29</v>
      </c>
      <c r="BL45" t="s">
        <v>817</v>
      </c>
    </row>
    <row r="46" spans="1:66" x14ac:dyDescent="0.35">
      <c r="A46" s="7">
        <v>114279989239</v>
      </c>
      <c r="B46" t="s">
        <v>625</v>
      </c>
      <c r="C46" t="s">
        <v>56</v>
      </c>
      <c r="D46" t="s">
        <v>626</v>
      </c>
      <c r="E46" t="s">
        <v>26</v>
      </c>
      <c r="F46" t="s">
        <v>27</v>
      </c>
      <c r="I46" t="s">
        <v>27</v>
      </c>
      <c r="L46" t="s">
        <v>27</v>
      </c>
      <c r="O46" t="s">
        <v>27</v>
      </c>
      <c r="R46" t="s">
        <v>27</v>
      </c>
      <c r="U46" t="s">
        <v>27</v>
      </c>
      <c r="X46" t="s">
        <v>27</v>
      </c>
      <c r="AA46" t="s">
        <v>27</v>
      </c>
      <c r="AD46" t="s">
        <v>27</v>
      </c>
      <c r="AG46" t="s">
        <v>27</v>
      </c>
      <c r="AJ46" t="s">
        <v>27</v>
      </c>
      <c r="AM46" t="s">
        <v>27</v>
      </c>
      <c r="AP46" t="s">
        <v>27</v>
      </c>
      <c r="AS46" t="s">
        <v>27</v>
      </c>
      <c r="AV46" t="s">
        <v>27</v>
      </c>
      <c r="AY46" t="s">
        <v>27</v>
      </c>
      <c r="BB46" t="s">
        <v>27</v>
      </c>
      <c r="BG46" t="s">
        <v>45</v>
      </c>
      <c r="BH46" t="s">
        <v>28</v>
      </c>
      <c r="BL46" t="s">
        <v>817</v>
      </c>
      <c r="BN46" t="s">
        <v>841</v>
      </c>
    </row>
    <row r="47" spans="1:66" x14ac:dyDescent="0.35">
      <c r="A47" s="7">
        <v>114279797583</v>
      </c>
      <c r="C47" t="s">
        <v>225</v>
      </c>
      <c r="E47" t="s">
        <v>26</v>
      </c>
      <c r="F47" t="s">
        <v>27</v>
      </c>
      <c r="I47" t="s">
        <v>27</v>
      </c>
      <c r="L47" t="s">
        <v>27</v>
      </c>
      <c r="O47" t="s">
        <v>27</v>
      </c>
      <c r="S47" t="s">
        <v>28</v>
      </c>
      <c r="U47" t="s">
        <v>27</v>
      </c>
      <c r="X47" t="s">
        <v>27</v>
      </c>
      <c r="AA47" t="s">
        <v>27</v>
      </c>
      <c r="AD47" t="s">
        <v>27</v>
      </c>
      <c r="AG47" t="s">
        <v>27</v>
      </c>
      <c r="AJ47" t="s">
        <v>27</v>
      </c>
      <c r="AM47" t="s">
        <v>27</v>
      </c>
      <c r="AP47" t="s">
        <v>27</v>
      </c>
      <c r="AS47" t="s">
        <v>27</v>
      </c>
      <c r="AV47" t="s">
        <v>27</v>
      </c>
      <c r="AY47" t="s">
        <v>27</v>
      </c>
      <c r="BB47" t="s">
        <v>27</v>
      </c>
      <c r="BE47" t="s">
        <v>815</v>
      </c>
      <c r="BH47" t="s">
        <v>28</v>
      </c>
      <c r="BL47" t="s">
        <v>817</v>
      </c>
      <c r="BN47" t="s">
        <v>633</v>
      </c>
    </row>
    <row r="48" spans="1:66" x14ac:dyDescent="0.35">
      <c r="A48" s="7">
        <v>114279747628</v>
      </c>
      <c r="B48" t="s">
        <v>81</v>
      </c>
      <c r="C48" t="s">
        <v>56</v>
      </c>
      <c r="E48" t="s">
        <v>26</v>
      </c>
      <c r="F48" t="s">
        <v>27</v>
      </c>
      <c r="I48" t="s">
        <v>27</v>
      </c>
      <c r="M48" t="s">
        <v>28</v>
      </c>
      <c r="P48" t="s">
        <v>28</v>
      </c>
      <c r="R48" t="s">
        <v>27</v>
      </c>
      <c r="U48" t="s">
        <v>27</v>
      </c>
      <c r="X48" t="s">
        <v>27</v>
      </c>
      <c r="AA48" t="s">
        <v>27</v>
      </c>
      <c r="AD48" t="s">
        <v>27</v>
      </c>
      <c r="AG48" t="s">
        <v>27</v>
      </c>
      <c r="AJ48" t="s">
        <v>27</v>
      </c>
      <c r="AM48" t="s">
        <v>27</v>
      </c>
      <c r="AP48" t="s">
        <v>27</v>
      </c>
      <c r="AT48" t="s">
        <v>28</v>
      </c>
      <c r="AV48" t="s">
        <v>27</v>
      </c>
      <c r="AY48" t="s">
        <v>27</v>
      </c>
      <c r="BB48" t="s">
        <v>27</v>
      </c>
      <c r="BE48" t="s">
        <v>815</v>
      </c>
      <c r="BH48" t="s">
        <v>28</v>
      </c>
      <c r="BL48" t="s">
        <v>817</v>
      </c>
      <c r="BN48" t="s">
        <v>82</v>
      </c>
    </row>
    <row r="49" spans="1:66" x14ac:dyDescent="0.35">
      <c r="A49" s="7">
        <v>114279670777</v>
      </c>
      <c r="B49" t="s">
        <v>263</v>
      </c>
      <c r="C49" t="s">
        <v>264</v>
      </c>
      <c r="D49" t="s">
        <v>265</v>
      </c>
      <c r="E49" t="s">
        <v>26</v>
      </c>
      <c r="F49" t="s">
        <v>27</v>
      </c>
      <c r="I49" t="s">
        <v>27</v>
      </c>
      <c r="L49" t="s">
        <v>27</v>
      </c>
      <c r="O49" t="s">
        <v>27</v>
      </c>
      <c r="R49" t="s">
        <v>27</v>
      </c>
      <c r="U49" t="s">
        <v>27</v>
      </c>
      <c r="X49" t="s">
        <v>27</v>
      </c>
      <c r="AB49" t="s">
        <v>28</v>
      </c>
      <c r="AD49" t="s">
        <v>27</v>
      </c>
      <c r="AH49" t="s">
        <v>28</v>
      </c>
      <c r="AJ49" t="s">
        <v>27</v>
      </c>
      <c r="AM49" t="s">
        <v>27</v>
      </c>
      <c r="AQ49" t="s">
        <v>28</v>
      </c>
      <c r="AS49" t="s">
        <v>27</v>
      </c>
      <c r="AV49" t="s">
        <v>27</v>
      </c>
      <c r="AY49" t="s">
        <v>27</v>
      </c>
      <c r="BB49" t="s">
        <v>27</v>
      </c>
      <c r="BE49" t="s">
        <v>815</v>
      </c>
      <c r="BH49" t="s">
        <v>28</v>
      </c>
      <c r="BL49" t="s">
        <v>817</v>
      </c>
      <c r="BN49" t="s">
        <v>32</v>
      </c>
    </row>
    <row r="50" spans="1:66" x14ac:dyDescent="0.35">
      <c r="A50" s="7">
        <v>114279618893</v>
      </c>
      <c r="B50" t="s">
        <v>842</v>
      </c>
      <c r="C50" t="s">
        <v>225</v>
      </c>
      <c r="D50" t="s">
        <v>650</v>
      </c>
      <c r="E50" t="s">
        <v>26</v>
      </c>
      <c r="F50" t="s">
        <v>27</v>
      </c>
      <c r="K50" t="s">
        <v>818</v>
      </c>
      <c r="L50" t="s">
        <v>27</v>
      </c>
      <c r="O50" t="s">
        <v>27</v>
      </c>
      <c r="R50" t="s">
        <v>27</v>
      </c>
      <c r="U50" t="s">
        <v>27</v>
      </c>
      <c r="X50" t="s">
        <v>27</v>
      </c>
      <c r="AB50" t="s">
        <v>28</v>
      </c>
      <c r="AE50" t="s">
        <v>28</v>
      </c>
      <c r="AI50" t="s">
        <v>825</v>
      </c>
      <c r="AJ50" t="s">
        <v>27</v>
      </c>
      <c r="AM50" t="s">
        <v>27</v>
      </c>
      <c r="AP50" t="s">
        <v>27</v>
      </c>
      <c r="AS50" t="s">
        <v>27</v>
      </c>
      <c r="AV50" t="s">
        <v>27</v>
      </c>
      <c r="AY50" t="s">
        <v>27</v>
      </c>
      <c r="BB50" t="s">
        <v>27</v>
      </c>
      <c r="BE50" t="s">
        <v>815</v>
      </c>
      <c r="BH50" t="s">
        <v>28</v>
      </c>
      <c r="BL50" t="s">
        <v>817</v>
      </c>
      <c r="BN50" t="s">
        <v>32</v>
      </c>
    </row>
    <row r="51" spans="1:66" x14ac:dyDescent="0.35">
      <c r="A51" s="7">
        <v>114279177108</v>
      </c>
      <c r="B51" t="s">
        <v>269</v>
      </c>
      <c r="C51" t="s">
        <v>264</v>
      </c>
      <c r="D51" t="s">
        <v>270</v>
      </c>
      <c r="E51" t="s">
        <v>26</v>
      </c>
      <c r="F51" t="s">
        <v>27</v>
      </c>
      <c r="J51" t="s">
        <v>28</v>
      </c>
      <c r="N51" t="s">
        <v>818</v>
      </c>
      <c r="O51" t="s">
        <v>27</v>
      </c>
      <c r="S51" t="s">
        <v>28</v>
      </c>
      <c r="U51" t="s">
        <v>27</v>
      </c>
      <c r="X51" t="s">
        <v>27</v>
      </c>
      <c r="AA51" t="s">
        <v>27</v>
      </c>
      <c r="AD51" t="s">
        <v>27</v>
      </c>
      <c r="AG51" t="s">
        <v>27</v>
      </c>
      <c r="AJ51" t="s">
        <v>27</v>
      </c>
      <c r="AM51" t="s">
        <v>27</v>
      </c>
      <c r="AQ51" t="s">
        <v>28</v>
      </c>
      <c r="AT51" t="s">
        <v>28</v>
      </c>
      <c r="AW51" t="s">
        <v>28</v>
      </c>
      <c r="AZ51" t="s">
        <v>28</v>
      </c>
      <c r="BB51" t="s">
        <v>27</v>
      </c>
      <c r="BG51" t="s">
        <v>45</v>
      </c>
      <c r="BH51" t="s">
        <v>28</v>
      </c>
      <c r="BL51" t="s">
        <v>817</v>
      </c>
      <c r="BN51" t="s">
        <v>115</v>
      </c>
    </row>
    <row r="52" spans="1:66" x14ac:dyDescent="0.35">
      <c r="A52" s="7">
        <v>114278959191</v>
      </c>
      <c r="B52" t="s">
        <v>273</v>
      </c>
      <c r="C52" t="s">
        <v>274</v>
      </c>
      <c r="D52" t="s">
        <v>275</v>
      </c>
      <c r="E52" t="s">
        <v>26</v>
      </c>
      <c r="H52" t="s">
        <v>818</v>
      </c>
      <c r="K52" t="s">
        <v>818</v>
      </c>
      <c r="N52" t="s">
        <v>818</v>
      </c>
      <c r="Q52" t="s">
        <v>818</v>
      </c>
      <c r="T52" t="s">
        <v>818</v>
      </c>
      <c r="U52" t="s">
        <v>27</v>
      </c>
      <c r="Y52" t="s">
        <v>28</v>
      </c>
      <c r="AB52" t="s">
        <v>28</v>
      </c>
      <c r="AF52" t="s">
        <v>825</v>
      </c>
      <c r="AH52" t="s">
        <v>28</v>
      </c>
      <c r="AK52" t="s">
        <v>28</v>
      </c>
      <c r="AN52" t="s">
        <v>28</v>
      </c>
      <c r="AR52" t="s">
        <v>825</v>
      </c>
      <c r="AU52" t="s">
        <v>825</v>
      </c>
      <c r="AW52" t="s">
        <v>28</v>
      </c>
      <c r="AZ52" t="s">
        <v>28</v>
      </c>
      <c r="BB52" t="s">
        <v>27</v>
      </c>
      <c r="BE52" t="s">
        <v>815</v>
      </c>
      <c r="BH52" t="s">
        <v>28</v>
      </c>
      <c r="BL52" t="s">
        <v>817</v>
      </c>
    </row>
    <row r="53" spans="1:66" x14ac:dyDescent="0.35">
      <c r="A53" s="7">
        <v>114278080862</v>
      </c>
      <c r="B53" t="s">
        <v>284</v>
      </c>
      <c r="C53" t="s">
        <v>190</v>
      </c>
      <c r="D53" t="s">
        <v>285</v>
      </c>
      <c r="E53" t="s">
        <v>26</v>
      </c>
      <c r="F53" t="s">
        <v>27</v>
      </c>
      <c r="J53" t="s">
        <v>28</v>
      </c>
      <c r="N53" t="s">
        <v>818</v>
      </c>
      <c r="P53" t="s">
        <v>28</v>
      </c>
      <c r="T53" t="s">
        <v>818</v>
      </c>
      <c r="U53" t="s">
        <v>27</v>
      </c>
      <c r="X53" t="s">
        <v>27</v>
      </c>
      <c r="AA53" t="s">
        <v>27</v>
      </c>
      <c r="AE53" t="s">
        <v>28</v>
      </c>
      <c r="AH53" t="s">
        <v>28</v>
      </c>
      <c r="AJ53" t="s">
        <v>27</v>
      </c>
      <c r="AM53" t="s">
        <v>27</v>
      </c>
      <c r="AR53" t="s">
        <v>825</v>
      </c>
      <c r="AT53" t="s">
        <v>28</v>
      </c>
      <c r="AW53" t="s">
        <v>28</v>
      </c>
      <c r="AZ53" t="s">
        <v>28</v>
      </c>
      <c r="BD53" t="s">
        <v>29</v>
      </c>
      <c r="BE53" t="s">
        <v>815</v>
      </c>
      <c r="BI53" t="s">
        <v>29</v>
      </c>
      <c r="BL53" t="s">
        <v>817</v>
      </c>
      <c r="BN53" t="s">
        <v>289</v>
      </c>
    </row>
    <row r="54" spans="1:66" x14ac:dyDescent="0.35">
      <c r="A54" s="7">
        <v>114277265323</v>
      </c>
      <c r="B54" t="s">
        <v>843</v>
      </c>
      <c r="C54" t="s">
        <v>76</v>
      </c>
      <c r="E54" t="s">
        <v>26</v>
      </c>
      <c r="F54" t="s">
        <v>27</v>
      </c>
      <c r="M54" t="s">
        <v>28</v>
      </c>
      <c r="P54" t="s">
        <v>28</v>
      </c>
      <c r="T54" t="s">
        <v>818</v>
      </c>
      <c r="U54" t="s">
        <v>27</v>
      </c>
      <c r="X54" t="s">
        <v>27</v>
      </c>
      <c r="AB54" t="s">
        <v>28</v>
      </c>
      <c r="AD54" t="s">
        <v>27</v>
      </c>
      <c r="AG54" t="s">
        <v>27</v>
      </c>
      <c r="AJ54" t="s">
        <v>27</v>
      </c>
      <c r="AN54" t="s">
        <v>28</v>
      </c>
      <c r="AQ54" t="s">
        <v>28</v>
      </c>
      <c r="AS54" t="s">
        <v>27</v>
      </c>
      <c r="AW54" t="s">
        <v>28</v>
      </c>
      <c r="AZ54" t="s">
        <v>28</v>
      </c>
      <c r="BC54" t="s">
        <v>28</v>
      </c>
      <c r="BF54" t="s">
        <v>816</v>
      </c>
      <c r="BH54" t="s">
        <v>28</v>
      </c>
      <c r="BL54" t="s">
        <v>817</v>
      </c>
    </row>
    <row r="55" spans="1:66" x14ac:dyDescent="0.35">
      <c r="A55" s="7">
        <v>114276904322</v>
      </c>
      <c r="B55" t="s">
        <v>844</v>
      </c>
      <c r="C55" t="s">
        <v>294</v>
      </c>
      <c r="D55" t="s">
        <v>295</v>
      </c>
      <c r="E55" t="s">
        <v>26</v>
      </c>
      <c r="F55" t="s">
        <v>27</v>
      </c>
      <c r="I55" t="s">
        <v>27</v>
      </c>
      <c r="M55" t="s">
        <v>28</v>
      </c>
      <c r="P55" t="s">
        <v>28</v>
      </c>
      <c r="R55" t="s">
        <v>27</v>
      </c>
      <c r="U55" t="s">
        <v>27</v>
      </c>
      <c r="X55" t="s">
        <v>27</v>
      </c>
      <c r="AA55" t="s">
        <v>27</v>
      </c>
      <c r="AD55" t="s">
        <v>27</v>
      </c>
      <c r="AH55" t="s">
        <v>28</v>
      </c>
      <c r="AJ55" t="s">
        <v>27</v>
      </c>
      <c r="AM55" t="s">
        <v>27</v>
      </c>
      <c r="AP55" t="s">
        <v>27</v>
      </c>
      <c r="AS55" t="s">
        <v>27</v>
      </c>
      <c r="AV55" t="s">
        <v>27</v>
      </c>
      <c r="AY55" t="s">
        <v>27</v>
      </c>
      <c r="BE55" t="s">
        <v>815</v>
      </c>
      <c r="BL55" t="s">
        <v>817</v>
      </c>
      <c r="BN55" t="s">
        <v>88</v>
      </c>
    </row>
    <row r="56" spans="1:66" x14ac:dyDescent="0.35">
      <c r="A56" s="7">
        <v>114276743399</v>
      </c>
      <c r="B56" t="s">
        <v>845</v>
      </c>
      <c r="C56" t="s">
        <v>573</v>
      </c>
      <c r="D56" t="s">
        <v>572</v>
      </c>
      <c r="E56" t="s">
        <v>26</v>
      </c>
      <c r="G56" t="s">
        <v>28</v>
      </c>
      <c r="J56" t="s">
        <v>28</v>
      </c>
      <c r="M56" t="s">
        <v>28</v>
      </c>
      <c r="O56" t="s">
        <v>27</v>
      </c>
      <c r="R56" t="s">
        <v>27</v>
      </c>
      <c r="U56" t="s">
        <v>27</v>
      </c>
      <c r="X56" t="s">
        <v>27</v>
      </c>
      <c r="AA56" t="s">
        <v>27</v>
      </c>
      <c r="AE56" t="s">
        <v>28</v>
      </c>
      <c r="AG56" t="s">
        <v>27</v>
      </c>
      <c r="AK56" t="s">
        <v>28</v>
      </c>
      <c r="AM56" t="s">
        <v>27</v>
      </c>
      <c r="AP56" t="s">
        <v>27</v>
      </c>
      <c r="AS56" t="s">
        <v>27</v>
      </c>
      <c r="AV56" t="s">
        <v>27</v>
      </c>
      <c r="AZ56" t="s">
        <v>28</v>
      </c>
      <c r="BC56" t="s">
        <v>28</v>
      </c>
      <c r="BE56" t="s">
        <v>815</v>
      </c>
      <c r="BH56" t="s">
        <v>28</v>
      </c>
      <c r="BL56" t="s">
        <v>817</v>
      </c>
      <c r="BN56" t="s">
        <v>846</v>
      </c>
    </row>
    <row r="57" spans="1:66" x14ac:dyDescent="0.35">
      <c r="A57" s="7">
        <v>114276371625</v>
      </c>
      <c r="B57" t="s">
        <v>297</v>
      </c>
      <c r="C57" t="s">
        <v>298</v>
      </c>
      <c r="D57" t="s">
        <v>299</v>
      </c>
      <c r="E57" t="s">
        <v>26</v>
      </c>
      <c r="F57" t="s">
        <v>27</v>
      </c>
      <c r="I57" t="s">
        <v>27</v>
      </c>
      <c r="L57" t="s">
        <v>27</v>
      </c>
      <c r="O57" t="s">
        <v>27</v>
      </c>
      <c r="R57" t="s">
        <v>27</v>
      </c>
      <c r="U57" t="s">
        <v>27</v>
      </c>
      <c r="X57" t="s">
        <v>27</v>
      </c>
      <c r="AB57" t="s">
        <v>28</v>
      </c>
      <c r="AE57" t="s">
        <v>28</v>
      </c>
      <c r="AH57" t="s">
        <v>28</v>
      </c>
      <c r="AJ57" t="s">
        <v>27</v>
      </c>
      <c r="AM57" t="s">
        <v>27</v>
      </c>
      <c r="AQ57" t="s">
        <v>28</v>
      </c>
      <c r="AT57" t="s">
        <v>28</v>
      </c>
      <c r="AW57" t="s">
        <v>28</v>
      </c>
      <c r="AY57" t="s">
        <v>27</v>
      </c>
      <c r="BB57" t="s">
        <v>27</v>
      </c>
      <c r="BE57" t="s">
        <v>815</v>
      </c>
      <c r="BI57" t="s">
        <v>29</v>
      </c>
      <c r="BL57" t="s">
        <v>817</v>
      </c>
    </row>
    <row r="58" spans="1:66" x14ac:dyDescent="0.35">
      <c r="A58" s="7">
        <v>114276224261</v>
      </c>
      <c r="B58" t="s">
        <v>847</v>
      </c>
      <c r="C58" t="s">
        <v>274</v>
      </c>
      <c r="E58" t="s">
        <v>26</v>
      </c>
      <c r="F58" t="s">
        <v>27</v>
      </c>
      <c r="I58" t="s">
        <v>27</v>
      </c>
      <c r="N58" t="s">
        <v>818</v>
      </c>
      <c r="P58" t="s">
        <v>28</v>
      </c>
      <c r="S58" t="s">
        <v>28</v>
      </c>
      <c r="U58" t="s">
        <v>27</v>
      </c>
      <c r="Z58" t="s">
        <v>825</v>
      </c>
      <c r="AB58" t="s">
        <v>28</v>
      </c>
      <c r="AE58" t="s">
        <v>28</v>
      </c>
      <c r="AH58" t="s">
        <v>28</v>
      </c>
      <c r="AJ58" t="s">
        <v>27</v>
      </c>
      <c r="AM58" t="s">
        <v>27</v>
      </c>
      <c r="AP58" t="s">
        <v>27</v>
      </c>
      <c r="AS58" t="s">
        <v>27</v>
      </c>
      <c r="AW58" t="s">
        <v>28</v>
      </c>
      <c r="AY58" t="s">
        <v>27</v>
      </c>
      <c r="BB58" t="s">
        <v>27</v>
      </c>
      <c r="BE58" t="s">
        <v>815</v>
      </c>
      <c r="BH58" t="s">
        <v>28</v>
      </c>
      <c r="BM58" t="s">
        <v>388</v>
      </c>
    </row>
    <row r="59" spans="1:66" x14ac:dyDescent="0.35">
      <c r="A59" s="7">
        <v>114275812232</v>
      </c>
      <c r="B59" t="s">
        <v>709</v>
      </c>
      <c r="C59" t="s">
        <v>470</v>
      </c>
      <c r="D59" t="s">
        <v>710</v>
      </c>
      <c r="E59" t="s">
        <v>26</v>
      </c>
      <c r="F59" t="s">
        <v>27</v>
      </c>
      <c r="K59" t="s">
        <v>818</v>
      </c>
      <c r="N59" t="s">
        <v>818</v>
      </c>
      <c r="O59" t="s">
        <v>27</v>
      </c>
      <c r="S59" t="s">
        <v>28</v>
      </c>
      <c r="U59" t="s">
        <v>27</v>
      </c>
      <c r="X59" t="s">
        <v>27</v>
      </c>
      <c r="AA59" t="s">
        <v>27</v>
      </c>
      <c r="AD59" t="s">
        <v>27</v>
      </c>
      <c r="AG59" t="s">
        <v>27</v>
      </c>
      <c r="AJ59" t="s">
        <v>27</v>
      </c>
      <c r="AM59" t="s">
        <v>27</v>
      </c>
      <c r="AP59" t="s">
        <v>27</v>
      </c>
      <c r="AS59" t="s">
        <v>27</v>
      </c>
      <c r="AV59" t="s">
        <v>27</v>
      </c>
      <c r="AY59" t="s">
        <v>27</v>
      </c>
      <c r="BB59" t="s">
        <v>27</v>
      </c>
      <c r="BE59" t="s">
        <v>815</v>
      </c>
      <c r="BH59" t="s">
        <v>28</v>
      </c>
      <c r="BK59" t="s">
        <v>35</v>
      </c>
    </row>
    <row r="60" spans="1:66" x14ac:dyDescent="0.35">
      <c r="A60" s="7">
        <v>114274822931</v>
      </c>
      <c r="B60" t="s">
        <v>79</v>
      </c>
      <c r="C60" t="s">
        <v>67</v>
      </c>
      <c r="D60" t="s">
        <v>848</v>
      </c>
      <c r="E60" t="s">
        <v>26</v>
      </c>
      <c r="F60" t="s">
        <v>27</v>
      </c>
      <c r="I60" t="s">
        <v>27</v>
      </c>
      <c r="L60" t="s">
        <v>27</v>
      </c>
      <c r="Q60" t="s">
        <v>818</v>
      </c>
      <c r="R60" t="s">
        <v>27</v>
      </c>
      <c r="U60" t="s">
        <v>27</v>
      </c>
      <c r="X60" t="s">
        <v>27</v>
      </c>
      <c r="AB60" t="s">
        <v>28</v>
      </c>
      <c r="AD60" t="s">
        <v>27</v>
      </c>
      <c r="AG60" t="s">
        <v>27</v>
      </c>
      <c r="AJ60" t="s">
        <v>27</v>
      </c>
      <c r="AM60" t="s">
        <v>27</v>
      </c>
      <c r="AP60" t="s">
        <v>27</v>
      </c>
      <c r="AS60" t="s">
        <v>27</v>
      </c>
      <c r="AV60" t="s">
        <v>27</v>
      </c>
      <c r="AY60" t="s">
        <v>27</v>
      </c>
      <c r="BC60" t="s">
        <v>28</v>
      </c>
      <c r="BE60" t="s">
        <v>815</v>
      </c>
      <c r="BH60" t="s">
        <v>28</v>
      </c>
      <c r="BK60" t="s">
        <v>35</v>
      </c>
      <c r="BN60" t="s">
        <v>54</v>
      </c>
    </row>
    <row r="61" spans="1:66" x14ac:dyDescent="0.35">
      <c r="A61" s="7">
        <v>114274504853</v>
      </c>
      <c r="B61" t="s">
        <v>75</v>
      </c>
      <c r="C61" t="s">
        <v>76</v>
      </c>
      <c r="E61" t="s">
        <v>26</v>
      </c>
      <c r="F61" t="s">
        <v>27</v>
      </c>
      <c r="I61" t="s">
        <v>27</v>
      </c>
      <c r="M61" t="s">
        <v>28</v>
      </c>
      <c r="P61" t="s">
        <v>28</v>
      </c>
      <c r="T61" t="s">
        <v>818</v>
      </c>
      <c r="U61" t="s">
        <v>27</v>
      </c>
      <c r="Y61" t="s">
        <v>28</v>
      </c>
      <c r="AA61" t="s">
        <v>27</v>
      </c>
      <c r="AD61" t="s">
        <v>27</v>
      </c>
      <c r="AH61" t="s">
        <v>28</v>
      </c>
      <c r="AJ61" t="s">
        <v>27</v>
      </c>
      <c r="AN61" t="s">
        <v>28</v>
      </c>
      <c r="AP61" t="s">
        <v>27</v>
      </c>
      <c r="AS61" t="s">
        <v>27</v>
      </c>
      <c r="AV61" t="s">
        <v>27</v>
      </c>
      <c r="AZ61" t="s">
        <v>28</v>
      </c>
      <c r="BC61" t="s">
        <v>28</v>
      </c>
      <c r="BE61" t="s">
        <v>815</v>
      </c>
      <c r="BH61" t="s">
        <v>28</v>
      </c>
      <c r="BL61" t="s">
        <v>817</v>
      </c>
    </row>
    <row r="62" spans="1:66" x14ac:dyDescent="0.35">
      <c r="A62" s="7">
        <v>114273755576</v>
      </c>
      <c r="B62" t="s">
        <v>68</v>
      </c>
      <c r="C62" t="s">
        <v>69</v>
      </c>
      <c r="D62" t="s">
        <v>70</v>
      </c>
      <c r="E62" t="s">
        <v>26</v>
      </c>
      <c r="F62" t="s">
        <v>27</v>
      </c>
      <c r="I62" t="s">
        <v>27</v>
      </c>
      <c r="R62" t="s">
        <v>27</v>
      </c>
      <c r="U62" t="s">
        <v>27</v>
      </c>
      <c r="X62" t="s">
        <v>27</v>
      </c>
      <c r="AA62" t="s">
        <v>27</v>
      </c>
      <c r="AD62" t="s">
        <v>27</v>
      </c>
      <c r="AG62" t="s">
        <v>27</v>
      </c>
      <c r="AJ62" t="s">
        <v>27</v>
      </c>
      <c r="AM62" t="s">
        <v>27</v>
      </c>
      <c r="AP62" t="s">
        <v>27</v>
      </c>
      <c r="AS62" t="s">
        <v>27</v>
      </c>
      <c r="AV62" t="s">
        <v>27</v>
      </c>
      <c r="AY62" t="s">
        <v>27</v>
      </c>
      <c r="BB62" t="s">
        <v>27</v>
      </c>
      <c r="BF62" t="s">
        <v>816</v>
      </c>
      <c r="BH62" t="s">
        <v>28</v>
      </c>
      <c r="BL62" t="s">
        <v>817</v>
      </c>
      <c r="BN62" t="s">
        <v>849</v>
      </c>
    </row>
    <row r="63" spans="1:66" x14ac:dyDescent="0.35">
      <c r="A63" s="7">
        <v>114273151988</v>
      </c>
      <c r="B63" t="s">
        <v>66</v>
      </c>
      <c r="C63" t="s">
        <v>67</v>
      </c>
      <c r="E63" t="s">
        <v>26</v>
      </c>
      <c r="F63" t="s">
        <v>27</v>
      </c>
      <c r="I63" t="s">
        <v>27</v>
      </c>
      <c r="M63" t="s">
        <v>28</v>
      </c>
      <c r="P63" t="s">
        <v>28</v>
      </c>
      <c r="S63" t="s">
        <v>28</v>
      </c>
      <c r="V63" t="s">
        <v>28</v>
      </c>
      <c r="Y63" t="s">
        <v>28</v>
      </c>
      <c r="AB63" t="s">
        <v>28</v>
      </c>
      <c r="AD63" t="s">
        <v>27</v>
      </c>
      <c r="AG63" t="s">
        <v>27</v>
      </c>
      <c r="AK63" t="s">
        <v>28</v>
      </c>
      <c r="AN63" t="s">
        <v>28</v>
      </c>
      <c r="AP63" t="s">
        <v>27</v>
      </c>
      <c r="AS63" t="s">
        <v>27</v>
      </c>
      <c r="AV63" t="s">
        <v>27</v>
      </c>
      <c r="AY63" t="s">
        <v>27</v>
      </c>
      <c r="BC63" t="s">
        <v>28</v>
      </c>
      <c r="BF63" t="s">
        <v>816</v>
      </c>
      <c r="BH63" t="s">
        <v>28</v>
      </c>
      <c r="BL63" t="s">
        <v>817</v>
      </c>
    </row>
    <row r="64" spans="1:66" x14ac:dyDescent="0.35">
      <c r="A64" s="7">
        <v>114272485378</v>
      </c>
      <c r="B64" t="s">
        <v>850</v>
      </c>
      <c r="C64" t="s">
        <v>93</v>
      </c>
      <c r="D64" t="s">
        <v>851</v>
      </c>
      <c r="E64" t="s">
        <v>26</v>
      </c>
    </row>
    <row r="65" spans="1:66" x14ac:dyDescent="0.35">
      <c r="A65" s="7">
        <v>114271990301</v>
      </c>
      <c r="B65" t="s">
        <v>55</v>
      </c>
      <c r="C65" t="s">
        <v>56</v>
      </c>
      <c r="D65" t="s">
        <v>57</v>
      </c>
      <c r="E65" t="s">
        <v>26</v>
      </c>
      <c r="F65" t="s">
        <v>27</v>
      </c>
      <c r="J65" t="s">
        <v>28</v>
      </c>
      <c r="N65" t="s">
        <v>818</v>
      </c>
      <c r="Q65" t="s">
        <v>818</v>
      </c>
      <c r="T65" t="s">
        <v>818</v>
      </c>
      <c r="U65" t="s">
        <v>27</v>
      </c>
      <c r="X65" t="s">
        <v>27</v>
      </c>
      <c r="AB65" t="s">
        <v>28</v>
      </c>
      <c r="AF65" t="s">
        <v>825</v>
      </c>
      <c r="AH65" t="s">
        <v>28</v>
      </c>
      <c r="AJ65" t="s">
        <v>27</v>
      </c>
      <c r="AM65" t="s">
        <v>27</v>
      </c>
      <c r="AQ65" t="s">
        <v>28</v>
      </c>
      <c r="AS65" t="s">
        <v>27</v>
      </c>
      <c r="AV65" t="s">
        <v>27</v>
      </c>
      <c r="AY65" t="s">
        <v>27</v>
      </c>
      <c r="BC65" t="s">
        <v>28</v>
      </c>
      <c r="BE65" t="s">
        <v>815</v>
      </c>
      <c r="BH65" t="s">
        <v>28</v>
      </c>
      <c r="BL65" t="s">
        <v>817</v>
      </c>
    </row>
    <row r="66" spans="1:66" x14ac:dyDescent="0.35">
      <c r="A66" s="7">
        <v>114271870130</v>
      </c>
      <c r="B66" t="s">
        <v>50</v>
      </c>
      <c r="C66" t="s">
        <v>51</v>
      </c>
      <c r="D66" t="s">
        <v>52</v>
      </c>
      <c r="E66" t="s">
        <v>26</v>
      </c>
      <c r="F66" t="s">
        <v>27</v>
      </c>
      <c r="I66" t="s">
        <v>27</v>
      </c>
      <c r="L66" t="s">
        <v>27</v>
      </c>
      <c r="O66" t="s">
        <v>27</v>
      </c>
      <c r="S66" t="s">
        <v>28</v>
      </c>
      <c r="U66" t="s">
        <v>27</v>
      </c>
      <c r="Y66" t="s">
        <v>28</v>
      </c>
      <c r="AA66" t="s">
        <v>27</v>
      </c>
      <c r="AD66" t="s">
        <v>27</v>
      </c>
      <c r="AG66" t="s">
        <v>27</v>
      </c>
      <c r="AJ66" t="s">
        <v>27</v>
      </c>
      <c r="AM66" t="s">
        <v>27</v>
      </c>
      <c r="AP66" t="s">
        <v>27</v>
      </c>
      <c r="AS66" t="s">
        <v>27</v>
      </c>
      <c r="AV66" t="s">
        <v>27</v>
      </c>
      <c r="AY66" t="s">
        <v>27</v>
      </c>
      <c r="BB66" t="s">
        <v>27</v>
      </c>
      <c r="BE66" t="s">
        <v>815</v>
      </c>
      <c r="BH66" t="s">
        <v>28</v>
      </c>
      <c r="BK66" t="s">
        <v>35</v>
      </c>
      <c r="BN66" t="s">
        <v>54</v>
      </c>
    </row>
    <row r="67" spans="1:66" x14ac:dyDescent="0.35">
      <c r="A67" s="7">
        <v>114268951012</v>
      </c>
      <c r="B67" t="s">
        <v>852</v>
      </c>
      <c r="C67" t="s">
        <v>225</v>
      </c>
      <c r="D67" t="s">
        <v>244</v>
      </c>
      <c r="E67" t="s">
        <v>26</v>
      </c>
      <c r="F67" t="s">
        <v>27</v>
      </c>
      <c r="K67" t="s">
        <v>818</v>
      </c>
      <c r="N67" t="s">
        <v>818</v>
      </c>
      <c r="O67" t="s">
        <v>27</v>
      </c>
      <c r="S67" t="s">
        <v>28</v>
      </c>
      <c r="U67" t="s">
        <v>27</v>
      </c>
      <c r="X67" t="s">
        <v>27</v>
      </c>
      <c r="AA67" t="s">
        <v>27</v>
      </c>
      <c r="AD67" t="s">
        <v>27</v>
      </c>
      <c r="AG67" t="s">
        <v>27</v>
      </c>
      <c r="AJ67" t="s">
        <v>27</v>
      </c>
      <c r="AM67" t="s">
        <v>27</v>
      </c>
      <c r="AP67" t="s">
        <v>27</v>
      </c>
      <c r="AS67" t="s">
        <v>27</v>
      </c>
      <c r="AV67" t="s">
        <v>27</v>
      </c>
      <c r="AY67" t="s">
        <v>27</v>
      </c>
      <c r="BB67" t="s">
        <v>27</v>
      </c>
      <c r="BF67" t="s">
        <v>816</v>
      </c>
      <c r="BH67" t="s">
        <v>28</v>
      </c>
      <c r="BK67" t="s">
        <v>35</v>
      </c>
      <c r="BN67" t="s">
        <v>732</v>
      </c>
    </row>
    <row r="68" spans="1:66" x14ac:dyDescent="0.35">
      <c r="A68" s="7">
        <v>114268806827</v>
      </c>
      <c r="B68" t="s">
        <v>733</v>
      </c>
      <c r="C68" t="s">
        <v>734</v>
      </c>
      <c r="D68" t="s">
        <v>735</v>
      </c>
      <c r="E68" t="s">
        <v>26</v>
      </c>
      <c r="F68" t="s">
        <v>27</v>
      </c>
      <c r="I68" t="s">
        <v>27</v>
      </c>
      <c r="L68" t="s">
        <v>27</v>
      </c>
      <c r="O68" t="s">
        <v>27</v>
      </c>
      <c r="R68" t="s">
        <v>27</v>
      </c>
      <c r="U68" t="s">
        <v>27</v>
      </c>
      <c r="X68" t="s">
        <v>27</v>
      </c>
      <c r="AA68" t="s">
        <v>27</v>
      </c>
      <c r="AD68" t="s">
        <v>27</v>
      </c>
      <c r="AG68" t="s">
        <v>27</v>
      </c>
      <c r="AJ68" t="s">
        <v>27</v>
      </c>
      <c r="AM68" t="s">
        <v>27</v>
      </c>
      <c r="AP68" t="s">
        <v>27</v>
      </c>
      <c r="AS68" t="s">
        <v>27</v>
      </c>
      <c r="AV68" t="s">
        <v>27</v>
      </c>
      <c r="AY68" t="s">
        <v>27</v>
      </c>
      <c r="BB68" t="s">
        <v>27</v>
      </c>
      <c r="BG68" t="s">
        <v>45</v>
      </c>
      <c r="BH68" t="s">
        <v>28</v>
      </c>
      <c r="BL68" t="s">
        <v>817</v>
      </c>
    </row>
    <row r="69" spans="1:66" x14ac:dyDescent="0.35">
      <c r="A69" s="7">
        <f>COUNTA(A3:A68)</f>
        <v>66</v>
      </c>
    </row>
    <row r="71" spans="1:66" x14ac:dyDescent="0.35">
      <c r="A71" s="7" t="s">
        <v>306</v>
      </c>
    </row>
    <row r="72" spans="1:66" x14ac:dyDescent="0.35">
      <c r="A72" s="7">
        <v>114265492576</v>
      </c>
      <c r="B72" t="s">
        <v>853</v>
      </c>
      <c r="C72" t="s">
        <v>190</v>
      </c>
      <c r="D72" t="s">
        <v>748</v>
      </c>
      <c r="E72" t="s">
        <v>26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9AAAEF-05FF-4C66-8B80-3A81DD8F58C7}">
  <dimension ref="A1:BG81"/>
  <sheetViews>
    <sheetView workbookViewId="0">
      <selection activeCell="E1" sqref="E1:K1048576"/>
    </sheetView>
  </sheetViews>
  <sheetFormatPr defaultRowHeight="14.5" x14ac:dyDescent="0.35"/>
  <cols>
    <col min="1" max="1" width="15.26953125" style="6" customWidth="1"/>
    <col min="2" max="2" width="22.90625" customWidth="1"/>
  </cols>
  <sheetData>
    <row r="1" spans="1:59" s="4" customFormat="1" ht="14" x14ac:dyDescent="0.3">
      <c r="A1" s="5" t="s">
        <v>4</v>
      </c>
      <c r="B1" s="4" t="s">
        <v>5</v>
      </c>
      <c r="E1" s="4" t="s">
        <v>6</v>
      </c>
      <c r="F1" s="4" t="s">
        <v>7</v>
      </c>
      <c r="J1" s="4" t="s">
        <v>8</v>
      </c>
      <c r="N1" s="4" t="s">
        <v>9</v>
      </c>
      <c r="R1" s="4" t="s">
        <v>10</v>
      </c>
      <c r="U1" s="4" t="s">
        <v>11</v>
      </c>
      <c r="Y1" s="4" t="s">
        <v>12</v>
      </c>
      <c r="AC1" s="4" t="s">
        <v>13</v>
      </c>
      <c r="AF1" s="4" t="s">
        <v>14</v>
      </c>
      <c r="AG1" s="4" t="s">
        <v>15</v>
      </c>
      <c r="AJ1" s="4" t="s">
        <v>16</v>
      </c>
      <c r="AM1" s="4" t="s">
        <v>17</v>
      </c>
      <c r="AP1" s="4" t="s">
        <v>18</v>
      </c>
      <c r="AU1" s="4" t="s">
        <v>19</v>
      </c>
      <c r="AY1" s="4" t="s">
        <v>20</v>
      </c>
      <c r="BB1" s="4" t="s">
        <v>21</v>
      </c>
      <c r="BG1" s="4" t="s">
        <v>22</v>
      </c>
    </row>
    <row r="2" spans="1:59" s="4" customFormat="1" ht="14" x14ac:dyDescent="0.3">
      <c r="A2" s="5"/>
      <c r="B2" s="4" t="s">
        <v>23</v>
      </c>
      <c r="C2" s="4" t="s">
        <v>24</v>
      </c>
      <c r="D2" s="4" t="s">
        <v>25</v>
      </c>
      <c r="E2" s="4" t="s">
        <v>26</v>
      </c>
      <c r="F2" s="4" t="s">
        <v>27</v>
      </c>
      <c r="G2" s="4" t="s">
        <v>28</v>
      </c>
      <c r="H2" s="4" t="s">
        <v>29</v>
      </c>
      <c r="I2" s="4" t="s">
        <v>30</v>
      </c>
      <c r="J2" s="4" t="s">
        <v>31</v>
      </c>
      <c r="K2" s="4" t="s">
        <v>32</v>
      </c>
      <c r="L2" s="4" t="s">
        <v>33</v>
      </c>
      <c r="M2" s="4" t="s">
        <v>34</v>
      </c>
      <c r="N2" s="4" t="s">
        <v>35</v>
      </c>
      <c r="O2" s="4" t="s">
        <v>36</v>
      </c>
      <c r="P2" s="4" t="s">
        <v>37</v>
      </c>
      <c r="Q2" s="4" t="s">
        <v>33</v>
      </c>
      <c r="R2" s="4" t="s">
        <v>31</v>
      </c>
      <c r="S2" s="4" t="s">
        <v>32</v>
      </c>
      <c r="T2" s="4" t="s">
        <v>34</v>
      </c>
      <c r="U2" s="4" t="s">
        <v>31</v>
      </c>
      <c r="V2" s="4" t="s">
        <v>32</v>
      </c>
      <c r="W2" s="4" t="s">
        <v>33</v>
      </c>
      <c r="X2" s="4" t="s">
        <v>34</v>
      </c>
      <c r="Y2" s="4" t="s">
        <v>31</v>
      </c>
      <c r="Z2" s="4" t="s">
        <v>32</v>
      </c>
      <c r="AA2" s="4" t="s">
        <v>33</v>
      </c>
      <c r="AB2" s="4" t="s">
        <v>34</v>
      </c>
      <c r="AC2" s="4" t="s">
        <v>31</v>
      </c>
      <c r="AD2" s="4" t="s">
        <v>32</v>
      </c>
      <c r="AE2" s="4" t="s">
        <v>33</v>
      </c>
      <c r="AF2" s="4" t="s">
        <v>38</v>
      </c>
      <c r="AG2" s="4" t="s">
        <v>31</v>
      </c>
      <c r="AH2" s="4" t="s">
        <v>33</v>
      </c>
      <c r="AI2" s="4" t="s">
        <v>39</v>
      </c>
      <c r="AJ2" s="4" t="s">
        <v>31</v>
      </c>
      <c r="AK2" s="4" t="s">
        <v>40</v>
      </c>
      <c r="AL2" s="4" t="s">
        <v>39</v>
      </c>
      <c r="AM2" s="4" t="s">
        <v>31</v>
      </c>
      <c r="AN2" s="4" t="s">
        <v>33</v>
      </c>
      <c r="AO2" s="4" t="s">
        <v>39</v>
      </c>
      <c r="AP2" s="4" t="s">
        <v>41</v>
      </c>
      <c r="AQ2" s="4" t="s">
        <v>42</v>
      </c>
      <c r="AR2" s="4" t="s">
        <v>43</v>
      </c>
      <c r="AS2" s="4" t="s">
        <v>44</v>
      </c>
      <c r="AT2" s="4" t="s">
        <v>33</v>
      </c>
      <c r="AU2" s="4" t="s">
        <v>35</v>
      </c>
      <c r="AV2" s="4" t="s">
        <v>36</v>
      </c>
      <c r="AW2" s="4" t="s">
        <v>37</v>
      </c>
      <c r="AX2" s="4" t="s">
        <v>45</v>
      </c>
      <c r="AY2" s="4" t="s">
        <v>27</v>
      </c>
      <c r="AZ2" s="4" t="s">
        <v>28</v>
      </c>
      <c r="BA2" s="4" t="s">
        <v>46</v>
      </c>
      <c r="BB2" s="4" t="s">
        <v>47</v>
      </c>
      <c r="BC2" s="4" t="s">
        <v>48</v>
      </c>
      <c r="BD2" s="4" t="s">
        <v>49</v>
      </c>
      <c r="BE2" s="4" t="s">
        <v>30</v>
      </c>
      <c r="BF2" s="4" t="s">
        <v>33</v>
      </c>
      <c r="BG2" s="4" t="s">
        <v>38</v>
      </c>
    </row>
    <row r="3" spans="1:59" x14ac:dyDescent="0.35">
      <c r="A3" s="6">
        <v>118286040238</v>
      </c>
      <c r="B3" t="s">
        <v>50</v>
      </c>
      <c r="C3" t="s">
        <v>51</v>
      </c>
      <c r="D3" t="s">
        <v>52</v>
      </c>
      <c r="E3" t="s">
        <v>26</v>
      </c>
      <c r="F3" t="s">
        <v>27</v>
      </c>
      <c r="J3" t="s">
        <v>31</v>
      </c>
      <c r="N3" t="s">
        <v>35</v>
      </c>
      <c r="R3" t="s">
        <v>31</v>
      </c>
      <c r="U3" t="s">
        <v>31</v>
      </c>
      <c r="Z3" t="s">
        <v>32</v>
      </c>
      <c r="AC3" t="s">
        <v>31</v>
      </c>
      <c r="AF3" t="s">
        <v>53</v>
      </c>
      <c r="AG3" t="s">
        <v>31</v>
      </c>
      <c r="AJ3" t="s">
        <v>31</v>
      </c>
      <c r="AM3" t="s">
        <v>31</v>
      </c>
      <c r="AQ3" t="s">
        <v>42</v>
      </c>
      <c r="AU3" t="s">
        <v>35</v>
      </c>
      <c r="AY3" t="s">
        <v>27</v>
      </c>
      <c r="BB3" t="s">
        <v>47</v>
      </c>
      <c r="BG3" t="s">
        <v>54</v>
      </c>
    </row>
    <row r="4" spans="1:59" x14ac:dyDescent="0.35">
      <c r="A4" s="6">
        <v>118286036251</v>
      </c>
      <c r="B4" t="s">
        <v>55</v>
      </c>
      <c r="C4" t="s">
        <v>56</v>
      </c>
      <c r="D4" t="s">
        <v>57</v>
      </c>
      <c r="E4" t="s">
        <v>26</v>
      </c>
      <c r="F4" t="s">
        <v>27</v>
      </c>
      <c r="J4" t="s">
        <v>31</v>
      </c>
      <c r="O4" t="s">
        <v>36</v>
      </c>
      <c r="S4" t="s">
        <v>32</v>
      </c>
      <c r="U4" t="s">
        <v>31</v>
      </c>
      <c r="Z4" t="s">
        <v>32</v>
      </c>
      <c r="AC4" t="s">
        <v>31</v>
      </c>
      <c r="AI4" t="s">
        <v>58</v>
      </c>
      <c r="AJ4" t="s">
        <v>31</v>
      </c>
      <c r="AM4" t="s">
        <v>31</v>
      </c>
      <c r="AQ4" t="s">
        <v>42</v>
      </c>
      <c r="AV4" t="s">
        <v>36</v>
      </c>
      <c r="AZ4" t="s">
        <v>28</v>
      </c>
      <c r="BC4" t="s">
        <v>48</v>
      </c>
    </row>
    <row r="5" spans="1:59" x14ac:dyDescent="0.35">
      <c r="A5" s="6">
        <v>118286032831</v>
      </c>
      <c r="B5" t="s">
        <v>59</v>
      </c>
      <c r="C5" t="s">
        <v>60</v>
      </c>
      <c r="D5" t="s">
        <v>61</v>
      </c>
      <c r="E5" t="s">
        <v>26</v>
      </c>
      <c r="F5" t="s">
        <v>27</v>
      </c>
      <c r="J5" t="s">
        <v>31</v>
      </c>
      <c r="O5" t="s">
        <v>36</v>
      </c>
      <c r="R5" t="s">
        <v>31</v>
      </c>
      <c r="U5" t="s">
        <v>31</v>
      </c>
      <c r="Y5" t="s">
        <v>31</v>
      </c>
      <c r="AC5" t="s">
        <v>31</v>
      </c>
      <c r="AG5" t="s">
        <v>31</v>
      </c>
      <c r="AJ5" t="s">
        <v>31</v>
      </c>
      <c r="AM5" t="s">
        <v>31</v>
      </c>
      <c r="AR5" t="s">
        <v>43</v>
      </c>
      <c r="AU5" t="s">
        <v>35</v>
      </c>
      <c r="AY5" t="s">
        <v>27</v>
      </c>
      <c r="BB5" t="s">
        <v>47</v>
      </c>
    </row>
    <row r="6" spans="1:59" x14ac:dyDescent="0.35">
      <c r="A6" s="6">
        <v>118285994600</v>
      </c>
      <c r="B6" t="s">
        <v>62</v>
      </c>
      <c r="C6" t="s">
        <v>63</v>
      </c>
      <c r="D6" t="s">
        <v>64</v>
      </c>
      <c r="E6" t="s">
        <v>26</v>
      </c>
      <c r="F6" t="s">
        <v>27</v>
      </c>
      <c r="J6" t="s">
        <v>31</v>
      </c>
      <c r="N6" t="s">
        <v>35</v>
      </c>
      <c r="R6" t="s">
        <v>31</v>
      </c>
      <c r="W6" t="s">
        <v>33</v>
      </c>
      <c r="Y6" t="s">
        <v>31</v>
      </c>
      <c r="AD6" t="s">
        <v>32</v>
      </c>
      <c r="AF6" t="s">
        <v>32</v>
      </c>
      <c r="AG6" t="s">
        <v>31</v>
      </c>
      <c r="AJ6" t="s">
        <v>31</v>
      </c>
      <c r="AO6" t="s">
        <v>65</v>
      </c>
      <c r="AT6" t="s">
        <v>33</v>
      </c>
      <c r="AU6" t="s">
        <v>35</v>
      </c>
      <c r="AY6" t="s">
        <v>27</v>
      </c>
      <c r="BB6" t="s">
        <v>47</v>
      </c>
      <c r="BG6" t="s">
        <v>32</v>
      </c>
    </row>
    <row r="7" spans="1:59" x14ac:dyDescent="0.35">
      <c r="A7" s="6">
        <v>118285979424</v>
      </c>
      <c r="B7" t="s">
        <v>66</v>
      </c>
      <c r="C7" t="s">
        <v>67</v>
      </c>
      <c r="E7" t="s">
        <v>26</v>
      </c>
      <c r="F7" t="s">
        <v>27</v>
      </c>
      <c r="J7" t="s">
        <v>31</v>
      </c>
      <c r="O7" t="s">
        <v>36</v>
      </c>
      <c r="R7" t="s">
        <v>31</v>
      </c>
      <c r="U7" t="s">
        <v>31</v>
      </c>
      <c r="Z7" t="s">
        <v>32</v>
      </c>
      <c r="AC7" t="s">
        <v>31</v>
      </c>
      <c r="AG7" t="s">
        <v>31</v>
      </c>
      <c r="AJ7" t="s">
        <v>31</v>
      </c>
      <c r="AM7" t="s">
        <v>31</v>
      </c>
      <c r="AR7" t="s">
        <v>43</v>
      </c>
      <c r="AV7" t="s">
        <v>36</v>
      </c>
      <c r="AY7" t="s">
        <v>27</v>
      </c>
      <c r="BC7" t="s">
        <v>48</v>
      </c>
    </row>
    <row r="8" spans="1:59" x14ac:dyDescent="0.35">
      <c r="A8" s="6">
        <v>118285964646</v>
      </c>
      <c r="B8" t="s">
        <v>68</v>
      </c>
      <c r="C8" t="s">
        <v>69</v>
      </c>
      <c r="D8" t="s">
        <v>70</v>
      </c>
      <c r="E8" t="s">
        <v>26</v>
      </c>
      <c r="F8" t="s">
        <v>27</v>
      </c>
      <c r="J8" t="s">
        <v>31</v>
      </c>
      <c r="O8" t="s">
        <v>36</v>
      </c>
      <c r="T8" t="s">
        <v>71</v>
      </c>
      <c r="X8" t="s">
        <v>72</v>
      </c>
      <c r="Y8" t="s">
        <v>31</v>
      </c>
      <c r="AC8" t="s">
        <v>31</v>
      </c>
      <c r="AF8" t="s">
        <v>73</v>
      </c>
      <c r="AG8" t="s">
        <v>31</v>
      </c>
      <c r="AL8" t="s">
        <v>74</v>
      </c>
      <c r="AM8" t="s">
        <v>31</v>
      </c>
      <c r="AS8" t="s">
        <v>44</v>
      </c>
      <c r="AV8" t="s">
        <v>36</v>
      </c>
      <c r="AY8" t="s">
        <v>27</v>
      </c>
      <c r="BC8" t="s">
        <v>48</v>
      </c>
    </row>
    <row r="9" spans="1:59" x14ac:dyDescent="0.35">
      <c r="A9" s="6">
        <v>118285893658</v>
      </c>
      <c r="B9" t="s">
        <v>75</v>
      </c>
      <c r="C9" t="s">
        <v>76</v>
      </c>
      <c r="E9" t="s">
        <v>26</v>
      </c>
      <c r="F9" t="s">
        <v>27</v>
      </c>
      <c r="M9" t="s">
        <v>77</v>
      </c>
      <c r="N9" t="s">
        <v>35</v>
      </c>
      <c r="R9" t="s">
        <v>31</v>
      </c>
      <c r="U9" t="s">
        <v>31</v>
      </c>
      <c r="Z9" t="s">
        <v>32</v>
      </c>
      <c r="AD9" t="s">
        <v>32</v>
      </c>
      <c r="AG9" t="s">
        <v>31</v>
      </c>
      <c r="AJ9" t="s">
        <v>31</v>
      </c>
      <c r="AM9" t="s">
        <v>31</v>
      </c>
      <c r="AR9" t="s">
        <v>43</v>
      </c>
      <c r="AU9" t="s">
        <v>35</v>
      </c>
      <c r="AY9" t="s">
        <v>27</v>
      </c>
      <c r="BC9" t="s">
        <v>48</v>
      </c>
      <c r="BG9" t="s">
        <v>78</v>
      </c>
    </row>
    <row r="10" spans="1:59" x14ac:dyDescent="0.35">
      <c r="A10" s="6">
        <v>118285888868</v>
      </c>
      <c r="B10" t="s">
        <v>79</v>
      </c>
      <c r="C10" t="s">
        <v>67</v>
      </c>
      <c r="D10" t="s">
        <v>80</v>
      </c>
      <c r="E10" t="s">
        <v>26</v>
      </c>
      <c r="F10" t="s">
        <v>27</v>
      </c>
      <c r="J10" t="s">
        <v>31</v>
      </c>
      <c r="N10" t="s">
        <v>35</v>
      </c>
      <c r="R10" t="s">
        <v>31</v>
      </c>
      <c r="U10" t="s">
        <v>31</v>
      </c>
      <c r="Z10" t="s">
        <v>32</v>
      </c>
      <c r="AC10" t="s">
        <v>31</v>
      </c>
      <c r="AF10" t="s">
        <v>32</v>
      </c>
      <c r="AG10" t="s">
        <v>31</v>
      </c>
      <c r="AJ10" t="s">
        <v>31</v>
      </c>
      <c r="AM10" t="s">
        <v>31</v>
      </c>
      <c r="AR10" t="s">
        <v>43</v>
      </c>
      <c r="AU10" t="s">
        <v>35</v>
      </c>
      <c r="AY10" t="s">
        <v>27</v>
      </c>
      <c r="BB10" t="s">
        <v>47</v>
      </c>
      <c r="BG10" t="s">
        <v>32</v>
      </c>
    </row>
    <row r="11" spans="1:59" x14ac:dyDescent="0.35">
      <c r="A11" s="6">
        <v>118285881995</v>
      </c>
      <c r="B11" t="s">
        <v>81</v>
      </c>
      <c r="C11" t="s">
        <v>56</v>
      </c>
      <c r="E11" t="s">
        <v>26</v>
      </c>
      <c r="F11" t="s">
        <v>27</v>
      </c>
      <c r="K11" t="s">
        <v>32</v>
      </c>
      <c r="O11" t="s">
        <v>36</v>
      </c>
      <c r="R11" t="s">
        <v>31</v>
      </c>
      <c r="U11" t="s">
        <v>31</v>
      </c>
      <c r="Y11" t="s">
        <v>31</v>
      </c>
      <c r="AD11" t="s">
        <v>32</v>
      </c>
      <c r="AF11" t="s">
        <v>82</v>
      </c>
      <c r="AI11" t="s">
        <v>83</v>
      </c>
      <c r="AJ11" t="s">
        <v>31</v>
      </c>
      <c r="AM11" t="s">
        <v>31</v>
      </c>
      <c r="AR11" t="s">
        <v>43</v>
      </c>
      <c r="AU11" t="s">
        <v>35</v>
      </c>
      <c r="AY11" t="s">
        <v>27</v>
      </c>
      <c r="BC11" t="s">
        <v>48</v>
      </c>
      <c r="BG11" t="s">
        <v>82</v>
      </c>
    </row>
    <row r="12" spans="1:59" x14ac:dyDescent="0.35">
      <c r="A12" s="6">
        <v>118285879741</v>
      </c>
      <c r="B12" t="s">
        <v>84</v>
      </c>
      <c r="C12" t="s">
        <v>85</v>
      </c>
      <c r="D12" t="s">
        <v>86</v>
      </c>
      <c r="E12" t="s">
        <v>26</v>
      </c>
      <c r="F12" t="s">
        <v>27</v>
      </c>
      <c r="J12" t="s">
        <v>31</v>
      </c>
      <c r="N12" t="s">
        <v>35</v>
      </c>
      <c r="R12" t="s">
        <v>31</v>
      </c>
      <c r="U12" t="s">
        <v>31</v>
      </c>
      <c r="Y12" t="s">
        <v>31</v>
      </c>
      <c r="AC12" t="s">
        <v>31</v>
      </c>
      <c r="AF12" t="s">
        <v>87</v>
      </c>
      <c r="AG12" t="s">
        <v>31</v>
      </c>
      <c r="AJ12" t="s">
        <v>31</v>
      </c>
      <c r="AM12" t="s">
        <v>31</v>
      </c>
      <c r="AQ12" t="s">
        <v>42</v>
      </c>
      <c r="AU12" t="s">
        <v>35</v>
      </c>
      <c r="AY12" t="s">
        <v>27</v>
      </c>
      <c r="BB12" t="s">
        <v>47</v>
      </c>
      <c r="BG12" t="s">
        <v>88</v>
      </c>
    </row>
    <row r="13" spans="1:59" x14ac:dyDescent="0.35">
      <c r="A13" s="6">
        <v>118285876553</v>
      </c>
      <c r="B13" t="s">
        <v>89</v>
      </c>
      <c r="C13" t="s">
        <v>56</v>
      </c>
      <c r="D13" t="s">
        <v>90</v>
      </c>
      <c r="E13" t="s">
        <v>26</v>
      </c>
      <c r="F13" t="s">
        <v>27</v>
      </c>
      <c r="J13" t="s">
        <v>31</v>
      </c>
      <c r="N13" t="s">
        <v>35</v>
      </c>
      <c r="S13" t="s">
        <v>32</v>
      </c>
      <c r="U13" t="s">
        <v>31</v>
      </c>
      <c r="Z13" t="s">
        <v>32</v>
      </c>
      <c r="AC13" t="s">
        <v>31</v>
      </c>
      <c r="AF13" t="s">
        <v>91</v>
      </c>
      <c r="AG13" t="s">
        <v>31</v>
      </c>
      <c r="AJ13" t="s">
        <v>31</v>
      </c>
      <c r="AM13" t="s">
        <v>31</v>
      </c>
      <c r="AR13" t="s">
        <v>43</v>
      </c>
      <c r="AU13" t="s">
        <v>35</v>
      </c>
      <c r="AY13" t="s">
        <v>27</v>
      </c>
      <c r="BB13" t="s">
        <v>47</v>
      </c>
    </row>
    <row r="14" spans="1:59" x14ac:dyDescent="0.35">
      <c r="A14" s="6">
        <v>118285364334</v>
      </c>
      <c r="B14" t="s">
        <v>92</v>
      </c>
      <c r="C14" t="s">
        <v>93</v>
      </c>
      <c r="D14" t="s">
        <v>94</v>
      </c>
      <c r="E14" t="s">
        <v>26</v>
      </c>
      <c r="F14" t="s">
        <v>27</v>
      </c>
      <c r="J14" t="s">
        <v>31</v>
      </c>
      <c r="N14" t="s">
        <v>35</v>
      </c>
      <c r="R14" t="s">
        <v>31</v>
      </c>
      <c r="U14" t="s">
        <v>31</v>
      </c>
      <c r="Z14" t="s">
        <v>32</v>
      </c>
      <c r="AC14" t="s">
        <v>31</v>
      </c>
      <c r="AF14" t="s">
        <v>95</v>
      </c>
      <c r="AG14" t="s">
        <v>31</v>
      </c>
      <c r="AJ14" t="s">
        <v>31</v>
      </c>
      <c r="AM14" t="s">
        <v>31</v>
      </c>
      <c r="AQ14" t="s">
        <v>42</v>
      </c>
      <c r="AX14" t="s">
        <v>45</v>
      </c>
      <c r="AZ14" t="s">
        <v>28</v>
      </c>
      <c r="BC14" t="s">
        <v>48</v>
      </c>
    </row>
    <row r="15" spans="1:59" x14ac:dyDescent="0.35">
      <c r="A15" s="6">
        <v>118285125547</v>
      </c>
      <c r="B15" t="s">
        <v>96</v>
      </c>
      <c r="C15" t="s">
        <v>97</v>
      </c>
      <c r="D15" t="s">
        <v>98</v>
      </c>
      <c r="E15" t="s">
        <v>26</v>
      </c>
      <c r="F15" t="s">
        <v>27</v>
      </c>
      <c r="J15" t="s">
        <v>31</v>
      </c>
      <c r="O15" t="s">
        <v>36</v>
      </c>
      <c r="R15" t="s">
        <v>31</v>
      </c>
      <c r="U15" t="s">
        <v>31</v>
      </c>
      <c r="Y15" t="s">
        <v>31</v>
      </c>
      <c r="AC15" t="s">
        <v>31</v>
      </c>
      <c r="AG15" t="s">
        <v>31</v>
      </c>
      <c r="AJ15" t="s">
        <v>31</v>
      </c>
      <c r="AM15" t="s">
        <v>31</v>
      </c>
      <c r="AR15" t="s">
        <v>43</v>
      </c>
      <c r="AY15" t="s">
        <v>27</v>
      </c>
      <c r="BB15" t="s">
        <v>47</v>
      </c>
      <c r="BG15" t="s">
        <v>99</v>
      </c>
    </row>
    <row r="16" spans="1:59" x14ac:dyDescent="0.35">
      <c r="A16" s="6">
        <v>118284291177</v>
      </c>
      <c r="B16" t="s">
        <v>100</v>
      </c>
      <c r="C16" t="s">
        <v>76</v>
      </c>
      <c r="D16" t="s">
        <v>101</v>
      </c>
      <c r="E16" t="s">
        <v>26</v>
      </c>
      <c r="F16" t="s">
        <v>27</v>
      </c>
      <c r="J16" t="s">
        <v>31</v>
      </c>
      <c r="N16" t="s">
        <v>35</v>
      </c>
      <c r="R16" t="s">
        <v>31</v>
      </c>
      <c r="U16" t="s">
        <v>31</v>
      </c>
      <c r="Z16" t="s">
        <v>32</v>
      </c>
      <c r="AC16" t="s">
        <v>31</v>
      </c>
      <c r="AF16" t="s">
        <v>32</v>
      </c>
      <c r="AI16" t="s">
        <v>102</v>
      </c>
      <c r="AL16" t="s">
        <v>103</v>
      </c>
      <c r="AM16" t="s">
        <v>31</v>
      </c>
      <c r="AQ16" t="s">
        <v>42</v>
      </c>
      <c r="AU16" t="s">
        <v>35</v>
      </c>
      <c r="AY16" t="s">
        <v>27</v>
      </c>
      <c r="BB16" t="s">
        <v>47</v>
      </c>
      <c r="BG16" t="s">
        <v>32</v>
      </c>
    </row>
    <row r="17" spans="1:59" x14ac:dyDescent="0.35">
      <c r="A17" s="6">
        <v>118284211498</v>
      </c>
      <c r="B17" t="s">
        <v>104</v>
      </c>
      <c r="C17" t="s">
        <v>105</v>
      </c>
      <c r="D17" t="s">
        <v>106</v>
      </c>
      <c r="E17" t="s">
        <v>26</v>
      </c>
      <c r="F17" t="s">
        <v>27</v>
      </c>
      <c r="J17" t="s">
        <v>31</v>
      </c>
      <c r="N17" t="s">
        <v>35</v>
      </c>
      <c r="R17" t="s">
        <v>31</v>
      </c>
      <c r="U17" t="s">
        <v>31</v>
      </c>
      <c r="AB17" t="s">
        <v>107</v>
      </c>
      <c r="AC17" t="s">
        <v>31</v>
      </c>
      <c r="AF17" t="s">
        <v>108</v>
      </c>
      <c r="AH17" t="s">
        <v>33</v>
      </c>
      <c r="AK17" t="s">
        <v>40</v>
      </c>
      <c r="AN17" t="s">
        <v>33</v>
      </c>
      <c r="AP17" t="s">
        <v>41</v>
      </c>
      <c r="AW17" t="s">
        <v>37</v>
      </c>
      <c r="AY17" t="s">
        <v>27</v>
      </c>
      <c r="BB17" t="s">
        <v>47</v>
      </c>
      <c r="BG17" t="s">
        <v>109</v>
      </c>
    </row>
    <row r="18" spans="1:59" x14ac:dyDescent="0.35">
      <c r="A18" s="6">
        <v>118284156124</v>
      </c>
      <c r="C18" t="s">
        <v>110</v>
      </c>
      <c r="D18" t="s">
        <v>111</v>
      </c>
      <c r="E18" t="s">
        <v>26</v>
      </c>
      <c r="F18" t="s">
        <v>27</v>
      </c>
      <c r="J18" t="s">
        <v>31</v>
      </c>
      <c r="N18" t="s">
        <v>35</v>
      </c>
      <c r="R18" t="s">
        <v>31</v>
      </c>
      <c r="U18" t="s">
        <v>31</v>
      </c>
      <c r="Z18" t="s">
        <v>32</v>
      </c>
      <c r="AC18" t="s">
        <v>31</v>
      </c>
      <c r="AG18" t="s">
        <v>31</v>
      </c>
      <c r="AJ18" t="s">
        <v>31</v>
      </c>
      <c r="AM18" t="s">
        <v>31</v>
      </c>
      <c r="AT18" t="s">
        <v>33</v>
      </c>
      <c r="AU18" t="s">
        <v>35</v>
      </c>
      <c r="AY18" t="s">
        <v>27</v>
      </c>
      <c r="BB18" t="s">
        <v>47</v>
      </c>
    </row>
    <row r="19" spans="1:59" x14ac:dyDescent="0.35">
      <c r="A19" s="6">
        <v>118284148433</v>
      </c>
      <c r="B19" t="s">
        <v>112</v>
      </c>
      <c r="C19" t="s">
        <v>113</v>
      </c>
      <c r="D19" t="s">
        <v>114</v>
      </c>
      <c r="E19" t="s">
        <v>26</v>
      </c>
      <c r="F19" t="s">
        <v>27</v>
      </c>
      <c r="J19" t="s">
        <v>31</v>
      </c>
      <c r="N19" t="s">
        <v>35</v>
      </c>
      <c r="R19" t="s">
        <v>31</v>
      </c>
      <c r="U19" t="s">
        <v>31</v>
      </c>
      <c r="Z19" t="s">
        <v>32</v>
      </c>
      <c r="AD19" t="s">
        <v>32</v>
      </c>
      <c r="AF19" t="s">
        <v>32</v>
      </c>
      <c r="AG19" t="s">
        <v>31</v>
      </c>
      <c r="AJ19" t="s">
        <v>31</v>
      </c>
      <c r="AM19" t="s">
        <v>31</v>
      </c>
      <c r="AR19" t="s">
        <v>43</v>
      </c>
      <c r="AU19" t="s">
        <v>35</v>
      </c>
      <c r="AY19" t="s">
        <v>27</v>
      </c>
      <c r="BB19" t="s">
        <v>47</v>
      </c>
      <c r="BG19" t="s">
        <v>115</v>
      </c>
    </row>
    <row r="20" spans="1:59" x14ac:dyDescent="0.35">
      <c r="A20" s="6">
        <v>118284040231</v>
      </c>
      <c r="B20" t="s">
        <v>116</v>
      </c>
      <c r="C20" t="s">
        <v>117</v>
      </c>
      <c r="D20" t="s">
        <v>118</v>
      </c>
      <c r="E20" t="s">
        <v>26</v>
      </c>
      <c r="G20" t="s">
        <v>28</v>
      </c>
      <c r="J20" t="s">
        <v>31</v>
      </c>
      <c r="O20" t="s">
        <v>36</v>
      </c>
      <c r="R20" t="s">
        <v>31</v>
      </c>
      <c r="X20" t="s">
        <v>119</v>
      </c>
      <c r="Y20" t="s">
        <v>31</v>
      </c>
      <c r="AC20" t="s">
        <v>31</v>
      </c>
      <c r="AF20" t="s">
        <v>120</v>
      </c>
      <c r="AG20" t="s">
        <v>31</v>
      </c>
      <c r="AJ20" t="s">
        <v>31</v>
      </c>
      <c r="AO20" t="s">
        <v>121</v>
      </c>
      <c r="AS20" t="s">
        <v>44</v>
      </c>
      <c r="AW20" t="s">
        <v>37</v>
      </c>
      <c r="AZ20" t="s">
        <v>28</v>
      </c>
      <c r="BC20" t="s">
        <v>48</v>
      </c>
      <c r="BG20" t="s">
        <v>122</v>
      </c>
    </row>
    <row r="21" spans="1:59" x14ac:dyDescent="0.35">
      <c r="A21" s="6">
        <v>118284060410</v>
      </c>
      <c r="B21" t="s">
        <v>123</v>
      </c>
      <c r="C21" t="s">
        <v>124</v>
      </c>
      <c r="D21" t="s">
        <v>125</v>
      </c>
      <c r="E21" t="s">
        <v>26</v>
      </c>
      <c r="F21" t="s">
        <v>27</v>
      </c>
      <c r="J21" t="s">
        <v>31</v>
      </c>
      <c r="N21" t="s">
        <v>35</v>
      </c>
      <c r="R21" t="s">
        <v>31</v>
      </c>
      <c r="U21" t="s">
        <v>31</v>
      </c>
      <c r="Z21" t="s">
        <v>32</v>
      </c>
      <c r="AC21" t="s">
        <v>31</v>
      </c>
      <c r="AF21" t="s">
        <v>126</v>
      </c>
      <c r="AG21" t="s">
        <v>31</v>
      </c>
      <c r="AJ21" t="s">
        <v>31</v>
      </c>
      <c r="AM21" t="s">
        <v>31</v>
      </c>
      <c r="AP21" t="s">
        <v>41</v>
      </c>
      <c r="AU21" t="s">
        <v>35</v>
      </c>
      <c r="AY21" t="s">
        <v>27</v>
      </c>
      <c r="BB21" t="s">
        <v>47</v>
      </c>
      <c r="BG21" t="s">
        <v>126</v>
      </c>
    </row>
    <row r="22" spans="1:59" x14ac:dyDescent="0.35">
      <c r="A22" s="6">
        <v>118284022227</v>
      </c>
      <c r="B22" t="s">
        <v>127</v>
      </c>
      <c r="C22" t="s">
        <v>128</v>
      </c>
      <c r="D22" t="s">
        <v>129</v>
      </c>
      <c r="E22" t="s">
        <v>26</v>
      </c>
      <c r="H22" t="s">
        <v>29</v>
      </c>
      <c r="K22" t="s">
        <v>32</v>
      </c>
      <c r="S22" t="s">
        <v>32</v>
      </c>
      <c r="V22" t="s">
        <v>32</v>
      </c>
      <c r="Y22" t="s">
        <v>31</v>
      </c>
      <c r="AD22" t="s">
        <v>32</v>
      </c>
      <c r="AF22" t="s">
        <v>32</v>
      </c>
      <c r="AI22" t="s">
        <v>130</v>
      </c>
      <c r="AJ22" t="s">
        <v>31</v>
      </c>
      <c r="AM22" t="s">
        <v>31</v>
      </c>
      <c r="AS22" t="s">
        <v>44</v>
      </c>
      <c r="AW22" t="s">
        <v>37</v>
      </c>
      <c r="BA22" t="s">
        <v>46</v>
      </c>
      <c r="BB22" t="s">
        <v>47</v>
      </c>
      <c r="BG22" t="s">
        <v>32</v>
      </c>
    </row>
    <row r="23" spans="1:59" x14ac:dyDescent="0.35">
      <c r="A23" s="6">
        <v>118283489425</v>
      </c>
      <c r="B23" t="s">
        <v>131</v>
      </c>
      <c r="C23" t="s">
        <v>132</v>
      </c>
      <c r="D23" t="s">
        <v>133</v>
      </c>
      <c r="E23" t="s">
        <v>26</v>
      </c>
      <c r="F23" t="s">
        <v>27</v>
      </c>
      <c r="J23" t="s">
        <v>31</v>
      </c>
      <c r="N23" t="s">
        <v>35</v>
      </c>
      <c r="R23" t="s">
        <v>31</v>
      </c>
      <c r="U23" t="s">
        <v>31</v>
      </c>
      <c r="Y23" t="s">
        <v>31</v>
      </c>
      <c r="AC23" t="s">
        <v>31</v>
      </c>
      <c r="AG23" t="s">
        <v>31</v>
      </c>
      <c r="AJ23" t="s">
        <v>31</v>
      </c>
      <c r="AM23" t="s">
        <v>31</v>
      </c>
      <c r="AR23" t="s">
        <v>43</v>
      </c>
      <c r="AW23" t="s">
        <v>37</v>
      </c>
      <c r="BA23" t="s">
        <v>46</v>
      </c>
      <c r="BC23" t="s">
        <v>48</v>
      </c>
    </row>
    <row r="24" spans="1:59" x14ac:dyDescent="0.35">
      <c r="A24" s="6">
        <v>118283947737</v>
      </c>
      <c r="B24" t="s">
        <v>134</v>
      </c>
      <c r="C24" t="s">
        <v>69</v>
      </c>
      <c r="D24" t="s">
        <v>135</v>
      </c>
      <c r="E24" t="s">
        <v>26</v>
      </c>
      <c r="F24" t="s">
        <v>27</v>
      </c>
      <c r="J24" t="s">
        <v>31</v>
      </c>
      <c r="N24" t="s">
        <v>35</v>
      </c>
      <c r="S24" t="s">
        <v>32</v>
      </c>
      <c r="U24" t="s">
        <v>31</v>
      </c>
      <c r="Z24" t="s">
        <v>32</v>
      </c>
      <c r="AC24" t="s">
        <v>31</v>
      </c>
      <c r="AG24" t="s">
        <v>31</v>
      </c>
      <c r="AJ24" t="s">
        <v>31</v>
      </c>
      <c r="AM24" t="s">
        <v>31</v>
      </c>
      <c r="AR24" t="s">
        <v>43</v>
      </c>
      <c r="AU24" t="s">
        <v>35</v>
      </c>
      <c r="AY24" t="s">
        <v>27</v>
      </c>
      <c r="BB24" t="s">
        <v>47</v>
      </c>
      <c r="BG24" t="s">
        <v>88</v>
      </c>
    </row>
    <row r="25" spans="1:59" x14ac:dyDescent="0.35">
      <c r="A25" s="6">
        <v>118283870779</v>
      </c>
      <c r="B25" t="s">
        <v>136</v>
      </c>
      <c r="C25" t="s">
        <v>56</v>
      </c>
      <c r="D25" t="s">
        <v>137</v>
      </c>
      <c r="E25" t="s">
        <v>26</v>
      </c>
      <c r="F25" t="s">
        <v>27</v>
      </c>
      <c r="K25" t="s">
        <v>32</v>
      </c>
      <c r="P25" t="s">
        <v>37</v>
      </c>
      <c r="T25" t="s">
        <v>138</v>
      </c>
      <c r="V25" t="s">
        <v>32</v>
      </c>
      <c r="Y25" t="s">
        <v>31</v>
      </c>
      <c r="AD25" t="s">
        <v>32</v>
      </c>
      <c r="AG25" t="s">
        <v>31</v>
      </c>
      <c r="AJ25" t="s">
        <v>31</v>
      </c>
      <c r="AO25" t="s">
        <v>139</v>
      </c>
      <c r="AQ25" t="s">
        <v>42</v>
      </c>
      <c r="AU25" t="s">
        <v>35</v>
      </c>
      <c r="AY25" t="s">
        <v>27</v>
      </c>
      <c r="BB25" t="s">
        <v>47</v>
      </c>
      <c r="BG25" t="s">
        <v>140</v>
      </c>
    </row>
    <row r="26" spans="1:59" x14ac:dyDescent="0.35">
      <c r="A26" s="6">
        <v>118283833394</v>
      </c>
      <c r="B26" t="s">
        <v>141</v>
      </c>
      <c r="C26" t="s">
        <v>142</v>
      </c>
      <c r="D26" t="s">
        <v>143</v>
      </c>
      <c r="E26" t="s">
        <v>26</v>
      </c>
      <c r="J26" t="s">
        <v>31</v>
      </c>
      <c r="O26" t="s">
        <v>36</v>
      </c>
      <c r="R26" t="s">
        <v>31</v>
      </c>
      <c r="U26" t="s">
        <v>31</v>
      </c>
      <c r="Y26" t="s">
        <v>31</v>
      </c>
      <c r="AC26" t="s">
        <v>31</v>
      </c>
      <c r="AF26" t="s">
        <v>144</v>
      </c>
    </row>
    <row r="27" spans="1:59" x14ac:dyDescent="0.35">
      <c r="A27" s="6">
        <v>118283786503</v>
      </c>
      <c r="B27" t="s">
        <v>145</v>
      </c>
      <c r="C27" t="s">
        <v>146</v>
      </c>
      <c r="D27" t="s">
        <v>147</v>
      </c>
      <c r="E27" t="s">
        <v>26</v>
      </c>
      <c r="G27" t="s">
        <v>28</v>
      </c>
      <c r="K27" t="s">
        <v>32</v>
      </c>
      <c r="O27" t="s">
        <v>36</v>
      </c>
      <c r="S27" t="s">
        <v>32</v>
      </c>
      <c r="U27" t="s">
        <v>31</v>
      </c>
      <c r="Y27" t="s">
        <v>31</v>
      </c>
      <c r="AC27" t="s">
        <v>31</v>
      </c>
      <c r="AF27" t="s">
        <v>148</v>
      </c>
      <c r="AI27" t="s">
        <v>149</v>
      </c>
      <c r="AJ27" t="s">
        <v>31</v>
      </c>
      <c r="AM27" t="s">
        <v>31</v>
      </c>
      <c r="AT27" t="s">
        <v>33</v>
      </c>
      <c r="AU27" t="s">
        <v>35</v>
      </c>
      <c r="AY27" t="s">
        <v>27</v>
      </c>
      <c r="BC27" t="s">
        <v>48</v>
      </c>
      <c r="BG27" t="s">
        <v>150</v>
      </c>
    </row>
    <row r="28" spans="1:59" x14ac:dyDescent="0.35">
      <c r="A28" s="6">
        <v>118283782323</v>
      </c>
      <c r="B28" t="s">
        <v>151</v>
      </c>
      <c r="C28" t="s">
        <v>152</v>
      </c>
      <c r="D28" t="s">
        <v>153</v>
      </c>
      <c r="E28" t="s">
        <v>26</v>
      </c>
      <c r="G28" t="s">
        <v>28</v>
      </c>
      <c r="J28" t="s">
        <v>31</v>
      </c>
      <c r="O28" t="s">
        <v>36</v>
      </c>
      <c r="R28" t="s">
        <v>31</v>
      </c>
      <c r="U28" t="s">
        <v>31</v>
      </c>
      <c r="Z28" t="s">
        <v>32</v>
      </c>
      <c r="AC28" t="s">
        <v>31</v>
      </c>
      <c r="AG28" t="s">
        <v>31</v>
      </c>
      <c r="AJ28" t="s">
        <v>31</v>
      </c>
      <c r="AM28" t="s">
        <v>31</v>
      </c>
      <c r="AS28" t="s">
        <v>44</v>
      </c>
      <c r="AV28" t="s">
        <v>36</v>
      </c>
      <c r="AZ28" t="s">
        <v>28</v>
      </c>
      <c r="BB28" t="s">
        <v>47</v>
      </c>
    </row>
    <row r="29" spans="1:59" x14ac:dyDescent="0.35">
      <c r="A29" s="6">
        <v>118283705975</v>
      </c>
      <c r="B29" t="s">
        <v>154</v>
      </c>
      <c r="C29" t="s">
        <v>155</v>
      </c>
      <c r="D29" t="s">
        <v>156</v>
      </c>
      <c r="E29" t="s">
        <v>26</v>
      </c>
      <c r="F29" t="s">
        <v>27</v>
      </c>
      <c r="J29" t="s">
        <v>31</v>
      </c>
      <c r="N29" t="s">
        <v>35</v>
      </c>
      <c r="S29" t="s">
        <v>32</v>
      </c>
      <c r="U29" t="s">
        <v>31</v>
      </c>
      <c r="Z29" t="s">
        <v>32</v>
      </c>
      <c r="AC29" t="s">
        <v>31</v>
      </c>
      <c r="AF29" t="s">
        <v>157</v>
      </c>
      <c r="AG29" t="s">
        <v>31</v>
      </c>
      <c r="AJ29" t="s">
        <v>31</v>
      </c>
      <c r="AN29" t="s">
        <v>33</v>
      </c>
      <c r="AT29" t="s">
        <v>33</v>
      </c>
      <c r="AU29" t="s">
        <v>35</v>
      </c>
      <c r="AY29" t="s">
        <v>27</v>
      </c>
      <c r="BB29" t="s">
        <v>47</v>
      </c>
    </row>
    <row r="30" spans="1:59" x14ac:dyDescent="0.35">
      <c r="A30" s="6">
        <v>118283670789</v>
      </c>
      <c r="B30" t="s">
        <v>158</v>
      </c>
      <c r="C30" t="s">
        <v>159</v>
      </c>
      <c r="D30" t="s">
        <v>160</v>
      </c>
      <c r="E30" t="s">
        <v>26</v>
      </c>
      <c r="F30" t="s">
        <v>27</v>
      </c>
      <c r="J30" t="s">
        <v>31</v>
      </c>
      <c r="O30" t="s">
        <v>36</v>
      </c>
      <c r="S30" t="s">
        <v>32</v>
      </c>
      <c r="U30" t="s">
        <v>31</v>
      </c>
      <c r="Y30" t="s">
        <v>31</v>
      </c>
      <c r="AC30" t="s">
        <v>31</v>
      </c>
      <c r="AF30" t="s">
        <v>161</v>
      </c>
      <c r="AG30" t="s">
        <v>31</v>
      </c>
      <c r="AJ30" t="s">
        <v>31</v>
      </c>
      <c r="AM30" t="s">
        <v>31</v>
      </c>
      <c r="AR30" t="s">
        <v>43</v>
      </c>
      <c r="AV30" t="s">
        <v>36</v>
      </c>
      <c r="AY30" t="s">
        <v>27</v>
      </c>
      <c r="BC30" t="s">
        <v>48</v>
      </c>
      <c r="BG30" t="s">
        <v>162</v>
      </c>
    </row>
    <row r="31" spans="1:59" x14ac:dyDescent="0.35">
      <c r="A31" s="6">
        <v>118283658553</v>
      </c>
      <c r="B31" t="s">
        <v>163</v>
      </c>
      <c r="C31" t="s">
        <v>164</v>
      </c>
      <c r="D31" t="s">
        <v>165</v>
      </c>
      <c r="E31" t="s">
        <v>26</v>
      </c>
      <c r="G31" t="s">
        <v>28</v>
      </c>
      <c r="J31" t="s">
        <v>31</v>
      </c>
      <c r="O31" t="s">
        <v>36</v>
      </c>
      <c r="R31" t="s">
        <v>31</v>
      </c>
      <c r="U31" t="s">
        <v>31</v>
      </c>
      <c r="Y31" t="s">
        <v>31</v>
      </c>
      <c r="AC31" t="s">
        <v>31</v>
      </c>
      <c r="AF31" t="s">
        <v>166</v>
      </c>
      <c r="AG31" t="s">
        <v>31</v>
      </c>
      <c r="AJ31" t="s">
        <v>31</v>
      </c>
      <c r="AM31" t="s">
        <v>31</v>
      </c>
      <c r="AQ31" t="s">
        <v>42</v>
      </c>
      <c r="AU31" t="s">
        <v>35</v>
      </c>
      <c r="AY31" t="s">
        <v>27</v>
      </c>
      <c r="BC31" t="s">
        <v>48</v>
      </c>
    </row>
    <row r="32" spans="1:59" x14ac:dyDescent="0.35">
      <c r="A32" s="6">
        <v>118283617112</v>
      </c>
      <c r="B32" t="s">
        <v>167</v>
      </c>
      <c r="C32" t="s">
        <v>168</v>
      </c>
      <c r="D32" t="s">
        <v>169</v>
      </c>
      <c r="E32" t="s">
        <v>26</v>
      </c>
      <c r="F32" t="s">
        <v>27</v>
      </c>
      <c r="M32" t="s">
        <v>170</v>
      </c>
      <c r="O32" t="s">
        <v>36</v>
      </c>
      <c r="T32" t="s">
        <v>171</v>
      </c>
      <c r="U32" t="s">
        <v>31</v>
      </c>
      <c r="Y32" t="s">
        <v>31</v>
      </c>
      <c r="AC32" t="s">
        <v>31</v>
      </c>
      <c r="AF32" t="s">
        <v>172</v>
      </c>
      <c r="AG32" t="s">
        <v>31</v>
      </c>
      <c r="AJ32" t="s">
        <v>31</v>
      </c>
      <c r="AM32" t="s">
        <v>31</v>
      </c>
      <c r="AQ32" t="s">
        <v>42</v>
      </c>
      <c r="AV32" t="s">
        <v>36</v>
      </c>
      <c r="AY32" t="s">
        <v>27</v>
      </c>
      <c r="BB32" t="s">
        <v>47</v>
      </c>
      <c r="BG32" t="s">
        <v>173</v>
      </c>
    </row>
    <row r="33" spans="1:59" x14ac:dyDescent="0.35">
      <c r="A33" s="6">
        <v>118283565447</v>
      </c>
      <c r="B33" t="s">
        <v>174</v>
      </c>
      <c r="C33" t="s">
        <v>175</v>
      </c>
      <c r="D33" t="s">
        <v>176</v>
      </c>
      <c r="E33" t="s">
        <v>26</v>
      </c>
      <c r="F33" t="s">
        <v>27</v>
      </c>
      <c r="M33" t="s">
        <v>177</v>
      </c>
      <c r="O33" t="s">
        <v>36</v>
      </c>
      <c r="R33" t="s">
        <v>31</v>
      </c>
      <c r="U33" t="s">
        <v>31</v>
      </c>
      <c r="Y33" t="s">
        <v>31</v>
      </c>
      <c r="AC33" t="s">
        <v>31</v>
      </c>
      <c r="AF33" t="s">
        <v>178</v>
      </c>
      <c r="AG33" t="s">
        <v>31</v>
      </c>
      <c r="AJ33" t="s">
        <v>31</v>
      </c>
      <c r="AM33" t="s">
        <v>31</v>
      </c>
      <c r="AS33" t="s">
        <v>44</v>
      </c>
      <c r="AV33" t="s">
        <v>36</v>
      </c>
      <c r="AY33" t="s">
        <v>27</v>
      </c>
      <c r="BC33" t="s">
        <v>48</v>
      </c>
    </row>
    <row r="34" spans="1:59" x14ac:dyDescent="0.35">
      <c r="A34" s="6">
        <v>118283523749</v>
      </c>
      <c r="B34" t="s">
        <v>179</v>
      </c>
      <c r="C34" t="s">
        <v>155</v>
      </c>
      <c r="D34" t="s">
        <v>180</v>
      </c>
      <c r="E34" t="s">
        <v>26</v>
      </c>
      <c r="F34" t="s">
        <v>27</v>
      </c>
      <c r="J34" t="s">
        <v>31</v>
      </c>
      <c r="O34" t="s">
        <v>36</v>
      </c>
      <c r="S34" t="s">
        <v>32</v>
      </c>
      <c r="U34" t="s">
        <v>31</v>
      </c>
      <c r="Y34" t="s">
        <v>31</v>
      </c>
      <c r="AC34" t="s">
        <v>31</v>
      </c>
      <c r="AG34" t="s">
        <v>31</v>
      </c>
      <c r="AJ34" t="s">
        <v>31</v>
      </c>
      <c r="AM34" t="s">
        <v>31</v>
      </c>
      <c r="AR34" t="s">
        <v>43</v>
      </c>
      <c r="AU34" t="s">
        <v>35</v>
      </c>
      <c r="AY34" t="s">
        <v>27</v>
      </c>
      <c r="BB34" t="s">
        <v>47</v>
      </c>
    </row>
    <row r="35" spans="1:59" x14ac:dyDescent="0.35">
      <c r="A35" s="6">
        <v>118283513850</v>
      </c>
      <c r="B35" t="s">
        <v>181</v>
      </c>
      <c r="C35" t="s">
        <v>182</v>
      </c>
      <c r="D35" t="s">
        <v>183</v>
      </c>
      <c r="E35" t="s">
        <v>26</v>
      </c>
      <c r="G35" t="s">
        <v>28</v>
      </c>
      <c r="J35" t="s">
        <v>31</v>
      </c>
      <c r="Q35" t="s">
        <v>33</v>
      </c>
      <c r="R35" t="s">
        <v>31</v>
      </c>
      <c r="U35" t="s">
        <v>31</v>
      </c>
      <c r="Y35" t="s">
        <v>31</v>
      </c>
      <c r="AC35" t="s">
        <v>31</v>
      </c>
      <c r="AF35" t="s">
        <v>184</v>
      </c>
      <c r="AG35" t="s">
        <v>31</v>
      </c>
      <c r="AL35" t="s">
        <v>185</v>
      </c>
      <c r="AN35" t="s">
        <v>33</v>
      </c>
      <c r="AT35" t="s">
        <v>33</v>
      </c>
      <c r="AV35" t="s">
        <v>36</v>
      </c>
      <c r="AZ35" t="s">
        <v>28</v>
      </c>
      <c r="BC35" t="s">
        <v>48</v>
      </c>
      <c r="BG35" t="s">
        <v>184</v>
      </c>
    </row>
    <row r="36" spans="1:59" x14ac:dyDescent="0.35">
      <c r="A36" s="6">
        <v>118283513342</v>
      </c>
      <c r="B36" t="s">
        <v>186</v>
      </c>
      <c r="C36" t="s">
        <v>51</v>
      </c>
      <c r="E36" t="s">
        <v>26</v>
      </c>
      <c r="F36" t="s">
        <v>27</v>
      </c>
      <c r="J36" t="s">
        <v>31</v>
      </c>
      <c r="N36" t="s">
        <v>35</v>
      </c>
      <c r="S36" t="s">
        <v>32</v>
      </c>
      <c r="U36" t="s">
        <v>31</v>
      </c>
      <c r="Z36" t="s">
        <v>32</v>
      </c>
      <c r="AC36" t="s">
        <v>31</v>
      </c>
      <c r="AF36" t="s">
        <v>187</v>
      </c>
      <c r="AG36" t="s">
        <v>31</v>
      </c>
      <c r="AJ36" t="s">
        <v>31</v>
      </c>
      <c r="AN36" t="s">
        <v>33</v>
      </c>
      <c r="AS36" t="s">
        <v>44</v>
      </c>
      <c r="AU36" t="s">
        <v>35</v>
      </c>
      <c r="AZ36" t="s">
        <v>28</v>
      </c>
      <c r="BB36" t="s">
        <v>47</v>
      </c>
    </row>
    <row r="37" spans="1:59" x14ac:dyDescent="0.35">
      <c r="A37" s="6">
        <v>118283451639</v>
      </c>
      <c r="B37" t="s">
        <v>188</v>
      </c>
      <c r="C37" t="s">
        <v>155</v>
      </c>
      <c r="D37" t="s">
        <v>188</v>
      </c>
      <c r="E37" t="s">
        <v>26</v>
      </c>
      <c r="F37" t="s">
        <v>27</v>
      </c>
      <c r="J37" t="s">
        <v>31</v>
      </c>
      <c r="N37" t="s">
        <v>35</v>
      </c>
      <c r="R37" t="s">
        <v>31</v>
      </c>
      <c r="U37" t="s">
        <v>31</v>
      </c>
      <c r="Y37" t="s">
        <v>31</v>
      </c>
      <c r="AC37" t="s">
        <v>31</v>
      </c>
      <c r="AG37" t="s">
        <v>31</v>
      </c>
      <c r="AJ37" t="s">
        <v>31</v>
      </c>
      <c r="AM37" t="s">
        <v>31</v>
      </c>
      <c r="AP37" t="s">
        <v>41</v>
      </c>
      <c r="AU37" t="s">
        <v>35</v>
      </c>
      <c r="AY37" t="s">
        <v>27</v>
      </c>
    </row>
    <row r="38" spans="1:59" x14ac:dyDescent="0.35">
      <c r="A38" s="6">
        <v>118283461285</v>
      </c>
      <c r="B38" t="s">
        <v>189</v>
      </c>
      <c r="C38" t="s">
        <v>190</v>
      </c>
      <c r="D38" t="s">
        <v>191</v>
      </c>
      <c r="E38" t="s">
        <v>26</v>
      </c>
      <c r="F38" t="s">
        <v>27</v>
      </c>
      <c r="J38" t="s">
        <v>31</v>
      </c>
      <c r="O38" t="s">
        <v>36</v>
      </c>
      <c r="R38" t="s">
        <v>31</v>
      </c>
      <c r="U38" t="s">
        <v>31</v>
      </c>
      <c r="Y38" t="s">
        <v>31</v>
      </c>
      <c r="AC38" t="s">
        <v>31</v>
      </c>
      <c r="AG38" t="s">
        <v>31</v>
      </c>
      <c r="AJ38" t="s">
        <v>31</v>
      </c>
      <c r="AO38" t="s">
        <v>192</v>
      </c>
      <c r="AQ38" t="s">
        <v>42</v>
      </c>
      <c r="AV38" t="s">
        <v>36</v>
      </c>
      <c r="AZ38" t="s">
        <v>28</v>
      </c>
      <c r="BC38" t="s">
        <v>48</v>
      </c>
    </row>
    <row r="39" spans="1:59" x14ac:dyDescent="0.35">
      <c r="A39" s="6">
        <v>118283429396</v>
      </c>
      <c r="B39" t="s">
        <v>193</v>
      </c>
      <c r="C39" t="s">
        <v>63</v>
      </c>
      <c r="E39" t="s">
        <v>26</v>
      </c>
      <c r="F39" t="s">
        <v>27</v>
      </c>
      <c r="J39" t="s">
        <v>31</v>
      </c>
      <c r="N39" t="s">
        <v>35</v>
      </c>
      <c r="R39" t="s">
        <v>31</v>
      </c>
      <c r="U39" t="s">
        <v>31</v>
      </c>
      <c r="Y39" t="s">
        <v>31</v>
      </c>
      <c r="AC39" t="s">
        <v>31</v>
      </c>
      <c r="AG39" t="s">
        <v>31</v>
      </c>
      <c r="AJ39" t="s">
        <v>31</v>
      </c>
      <c r="AN39" t="s">
        <v>33</v>
      </c>
      <c r="AP39" t="s">
        <v>41</v>
      </c>
      <c r="AU39" t="s">
        <v>35</v>
      </c>
      <c r="AY39" t="s">
        <v>27</v>
      </c>
      <c r="BC39" t="s">
        <v>48</v>
      </c>
    </row>
    <row r="40" spans="1:59" x14ac:dyDescent="0.35">
      <c r="A40" s="6">
        <v>118283415731</v>
      </c>
      <c r="B40" t="s">
        <v>194</v>
      </c>
      <c r="C40" t="s">
        <v>152</v>
      </c>
      <c r="D40" t="s">
        <v>195</v>
      </c>
      <c r="E40" t="s">
        <v>26</v>
      </c>
      <c r="F40" t="s">
        <v>27</v>
      </c>
      <c r="J40" t="s">
        <v>31</v>
      </c>
      <c r="N40" t="s">
        <v>35</v>
      </c>
      <c r="R40" t="s">
        <v>31</v>
      </c>
      <c r="U40" t="s">
        <v>31</v>
      </c>
      <c r="Y40" t="s">
        <v>31</v>
      </c>
      <c r="AC40" t="s">
        <v>31</v>
      </c>
      <c r="AF40" t="s">
        <v>32</v>
      </c>
      <c r="AG40" t="s">
        <v>31</v>
      </c>
      <c r="AJ40" t="s">
        <v>31</v>
      </c>
      <c r="AM40" t="s">
        <v>31</v>
      </c>
      <c r="AR40" t="s">
        <v>43</v>
      </c>
      <c r="AV40" t="s">
        <v>36</v>
      </c>
      <c r="AY40" t="s">
        <v>27</v>
      </c>
      <c r="BB40" t="s">
        <v>47</v>
      </c>
      <c r="BG40" t="s">
        <v>32</v>
      </c>
    </row>
    <row r="41" spans="1:59" x14ac:dyDescent="0.35">
      <c r="A41" s="6">
        <v>118283406559</v>
      </c>
      <c r="B41" t="s">
        <v>196</v>
      </c>
      <c r="C41" t="s">
        <v>197</v>
      </c>
      <c r="D41" t="s">
        <v>198</v>
      </c>
      <c r="E41" t="s">
        <v>26</v>
      </c>
      <c r="F41" t="s">
        <v>27</v>
      </c>
      <c r="K41" t="s">
        <v>32</v>
      </c>
      <c r="O41" t="s">
        <v>36</v>
      </c>
      <c r="R41" t="s">
        <v>31</v>
      </c>
      <c r="U41" t="s">
        <v>31</v>
      </c>
      <c r="Y41" t="s">
        <v>31</v>
      </c>
      <c r="AC41" t="s">
        <v>31</v>
      </c>
      <c r="AF41" t="s">
        <v>199</v>
      </c>
      <c r="AG41" t="s">
        <v>31</v>
      </c>
      <c r="AJ41" t="s">
        <v>31</v>
      </c>
      <c r="AO41" t="s">
        <v>200</v>
      </c>
      <c r="AQ41" t="s">
        <v>42</v>
      </c>
      <c r="AU41" t="s">
        <v>35</v>
      </c>
      <c r="AY41" t="s">
        <v>27</v>
      </c>
      <c r="BB41" t="s">
        <v>47</v>
      </c>
      <c r="BG41" t="s">
        <v>88</v>
      </c>
    </row>
    <row r="42" spans="1:59" x14ac:dyDescent="0.35">
      <c r="A42" s="6">
        <v>118283303859</v>
      </c>
      <c r="B42" t="s">
        <v>201</v>
      </c>
      <c r="C42" t="s">
        <v>51</v>
      </c>
      <c r="D42" t="s">
        <v>202</v>
      </c>
      <c r="E42" t="s">
        <v>26</v>
      </c>
      <c r="G42" t="s">
        <v>28</v>
      </c>
      <c r="K42" t="s">
        <v>32</v>
      </c>
      <c r="O42" t="s">
        <v>36</v>
      </c>
      <c r="R42" t="s">
        <v>31</v>
      </c>
      <c r="V42" t="s">
        <v>32</v>
      </c>
      <c r="Z42" t="s">
        <v>32</v>
      </c>
      <c r="AC42" t="s">
        <v>31</v>
      </c>
      <c r="AG42" t="s">
        <v>31</v>
      </c>
      <c r="AJ42" t="s">
        <v>31</v>
      </c>
      <c r="AM42" t="s">
        <v>31</v>
      </c>
      <c r="AS42" t="s">
        <v>44</v>
      </c>
      <c r="AV42" t="s">
        <v>36</v>
      </c>
      <c r="AZ42" t="s">
        <v>28</v>
      </c>
      <c r="BC42" t="s">
        <v>48</v>
      </c>
    </row>
    <row r="43" spans="1:59" x14ac:dyDescent="0.35">
      <c r="A43" s="6">
        <v>118282878440</v>
      </c>
      <c r="B43" t="s">
        <v>203</v>
      </c>
      <c r="C43" t="s">
        <v>182</v>
      </c>
      <c r="D43" t="s">
        <v>203</v>
      </c>
      <c r="E43" t="s">
        <v>26</v>
      </c>
      <c r="F43" t="s">
        <v>27</v>
      </c>
      <c r="J43" t="s">
        <v>31</v>
      </c>
      <c r="O43" t="s">
        <v>36</v>
      </c>
      <c r="R43" t="s">
        <v>31</v>
      </c>
      <c r="V43" t="s">
        <v>32</v>
      </c>
      <c r="Z43" t="s">
        <v>32</v>
      </c>
      <c r="AC43" t="s">
        <v>31</v>
      </c>
      <c r="AG43" t="s">
        <v>31</v>
      </c>
      <c r="AJ43" t="s">
        <v>31</v>
      </c>
      <c r="AM43" t="s">
        <v>31</v>
      </c>
      <c r="AP43" t="s">
        <v>41</v>
      </c>
      <c r="AV43" t="s">
        <v>36</v>
      </c>
      <c r="AY43" t="s">
        <v>27</v>
      </c>
      <c r="BB43" t="s">
        <v>47</v>
      </c>
    </row>
    <row r="44" spans="1:59" x14ac:dyDescent="0.35">
      <c r="A44" s="6">
        <v>118282707971</v>
      </c>
      <c r="B44" t="s">
        <v>204</v>
      </c>
      <c r="C44" t="s">
        <v>205</v>
      </c>
      <c r="D44" t="s">
        <v>206</v>
      </c>
      <c r="E44" t="s">
        <v>26</v>
      </c>
      <c r="F44" t="s">
        <v>27</v>
      </c>
      <c r="J44" t="s">
        <v>31</v>
      </c>
      <c r="O44" t="s">
        <v>36</v>
      </c>
      <c r="R44" t="s">
        <v>31</v>
      </c>
      <c r="U44" t="s">
        <v>31</v>
      </c>
      <c r="Z44" t="s">
        <v>32</v>
      </c>
      <c r="AD44" t="s">
        <v>32</v>
      </c>
      <c r="AF44" t="s">
        <v>207</v>
      </c>
      <c r="AG44" t="s">
        <v>31</v>
      </c>
      <c r="AJ44" t="s">
        <v>31</v>
      </c>
      <c r="AN44" t="s">
        <v>33</v>
      </c>
      <c r="AP44" t="s">
        <v>41</v>
      </c>
      <c r="AV44" t="s">
        <v>36</v>
      </c>
      <c r="AY44" t="s">
        <v>27</v>
      </c>
      <c r="BB44" t="s">
        <v>47</v>
      </c>
      <c r="BG44" t="s">
        <v>208</v>
      </c>
    </row>
    <row r="45" spans="1:59" x14ac:dyDescent="0.35">
      <c r="A45" s="6">
        <v>118282653852</v>
      </c>
      <c r="B45" t="s">
        <v>211</v>
      </c>
      <c r="C45" t="s">
        <v>212</v>
      </c>
      <c r="D45" t="s">
        <v>213</v>
      </c>
      <c r="E45" t="s">
        <v>26</v>
      </c>
      <c r="F45" t="s">
        <v>27</v>
      </c>
      <c r="J45" t="s">
        <v>31</v>
      </c>
      <c r="N45" t="s">
        <v>35</v>
      </c>
      <c r="R45" t="s">
        <v>31</v>
      </c>
      <c r="U45" t="s">
        <v>31</v>
      </c>
      <c r="Z45" t="s">
        <v>32</v>
      </c>
      <c r="AC45" t="s">
        <v>31</v>
      </c>
      <c r="AG45" t="s">
        <v>31</v>
      </c>
      <c r="AJ45" t="s">
        <v>31</v>
      </c>
      <c r="AN45" t="s">
        <v>33</v>
      </c>
      <c r="AT45" t="s">
        <v>33</v>
      </c>
      <c r="AU45" t="s">
        <v>35</v>
      </c>
      <c r="AZ45" t="s">
        <v>28</v>
      </c>
      <c r="BB45" t="s">
        <v>47</v>
      </c>
    </row>
    <row r="46" spans="1:59" x14ac:dyDescent="0.35">
      <c r="A46" s="6">
        <v>118282498610</v>
      </c>
      <c r="B46" t="s">
        <v>214</v>
      </c>
      <c r="C46" t="s">
        <v>93</v>
      </c>
      <c r="D46" t="s">
        <v>215</v>
      </c>
      <c r="E46" t="s">
        <v>26</v>
      </c>
      <c r="G46" t="s">
        <v>28</v>
      </c>
      <c r="K46" t="s">
        <v>32</v>
      </c>
      <c r="N46" t="s">
        <v>35</v>
      </c>
      <c r="S46" t="s">
        <v>32</v>
      </c>
      <c r="U46" t="s">
        <v>31</v>
      </c>
      <c r="Z46" t="s">
        <v>32</v>
      </c>
      <c r="AD46" t="s">
        <v>32</v>
      </c>
      <c r="AG46" t="s">
        <v>31</v>
      </c>
      <c r="AJ46" t="s">
        <v>31</v>
      </c>
      <c r="AN46" t="s">
        <v>33</v>
      </c>
      <c r="AP46" t="s">
        <v>41</v>
      </c>
      <c r="AU46" t="s">
        <v>35</v>
      </c>
      <c r="AZ46" t="s">
        <v>28</v>
      </c>
      <c r="BC46" t="s">
        <v>48</v>
      </c>
    </row>
    <row r="47" spans="1:59" x14ac:dyDescent="0.35">
      <c r="A47" s="6">
        <v>118282480516</v>
      </c>
      <c r="B47" t="s">
        <v>216</v>
      </c>
      <c r="C47" t="s">
        <v>93</v>
      </c>
      <c r="E47" t="s">
        <v>26</v>
      </c>
      <c r="H47" t="s">
        <v>29</v>
      </c>
      <c r="M47" t="s">
        <v>217</v>
      </c>
      <c r="P47" t="s">
        <v>37</v>
      </c>
      <c r="T47" t="s">
        <v>218</v>
      </c>
      <c r="V47" t="s">
        <v>32</v>
      </c>
      <c r="Y47" t="s">
        <v>31</v>
      </c>
      <c r="AD47" t="s">
        <v>32</v>
      </c>
      <c r="AF47" t="s">
        <v>219</v>
      </c>
      <c r="AG47" t="s">
        <v>31</v>
      </c>
      <c r="AJ47" t="s">
        <v>31</v>
      </c>
      <c r="AM47" t="s">
        <v>31</v>
      </c>
      <c r="AQ47" t="s">
        <v>42</v>
      </c>
      <c r="AW47" t="s">
        <v>37</v>
      </c>
      <c r="BA47" t="s">
        <v>46</v>
      </c>
      <c r="BB47" t="s">
        <v>47</v>
      </c>
      <c r="BG47" t="s">
        <v>220</v>
      </c>
    </row>
    <row r="48" spans="1:59" x14ac:dyDescent="0.35">
      <c r="A48" s="6">
        <v>118282440175</v>
      </c>
      <c r="B48" t="s">
        <v>221</v>
      </c>
      <c r="C48" t="s">
        <v>222</v>
      </c>
      <c r="D48" t="s">
        <v>223</v>
      </c>
      <c r="E48" t="s">
        <v>26</v>
      </c>
      <c r="F48" t="s">
        <v>27</v>
      </c>
      <c r="J48" t="s">
        <v>31</v>
      </c>
      <c r="O48" t="s">
        <v>36</v>
      </c>
      <c r="R48" t="s">
        <v>31</v>
      </c>
      <c r="U48" t="s">
        <v>31</v>
      </c>
      <c r="Z48" t="s">
        <v>32</v>
      </c>
      <c r="AC48" t="s">
        <v>31</v>
      </c>
      <c r="AF48" t="s">
        <v>88</v>
      </c>
      <c r="AG48" t="s">
        <v>31</v>
      </c>
      <c r="AJ48" t="s">
        <v>31</v>
      </c>
      <c r="AN48" t="s">
        <v>33</v>
      </c>
      <c r="AP48" t="s">
        <v>41</v>
      </c>
      <c r="AV48" t="s">
        <v>36</v>
      </c>
      <c r="AY48" t="s">
        <v>27</v>
      </c>
      <c r="BB48" t="s">
        <v>47</v>
      </c>
      <c r="BG48" t="s">
        <v>88</v>
      </c>
    </row>
    <row r="49" spans="1:59" x14ac:dyDescent="0.35">
      <c r="A49" s="6">
        <v>118282413768</v>
      </c>
      <c r="B49" t="s">
        <v>224</v>
      </c>
      <c r="C49" t="s">
        <v>225</v>
      </c>
      <c r="D49" t="s">
        <v>226</v>
      </c>
      <c r="E49" t="s">
        <v>26</v>
      </c>
      <c r="F49" t="s">
        <v>27</v>
      </c>
      <c r="J49" t="s">
        <v>31</v>
      </c>
      <c r="O49" t="s">
        <v>36</v>
      </c>
      <c r="R49" t="s">
        <v>31</v>
      </c>
      <c r="V49" t="s">
        <v>32</v>
      </c>
      <c r="Y49" t="s">
        <v>31</v>
      </c>
      <c r="AD49" t="s">
        <v>32</v>
      </c>
      <c r="AF49" t="s">
        <v>32</v>
      </c>
      <c r="AG49" t="s">
        <v>31</v>
      </c>
      <c r="AJ49" t="s">
        <v>31</v>
      </c>
      <c r="AM49" t="s">
        <v>31</v>
      </c>
      <c r="AQ49" t="s">
        <v>42</v>
      </c>
      <c r="AW49" t="s">
        <v>37</v>
      </c>
      <c r="AY49" t="s">
        <v>27</v>
      </c>
      <c r="BB49" t="s">
        <v>47</v>
      </c>
    </row>
    <row r="50" spans="1:59" x14ac:dyDescent="0.35">
      <c r="A50" s="6">
        <v>118282425020</v>
      </c>
      <c r="B50" t="s">
        <v>227</v>
      </c>
      <c r="C50" t="s">
        <v>190</v>
      </c>
      <c r="D50" t="s">
        <v>228</v>
      </c>
      <c r="E50" t="s">
        <v>26</v>
      </c>
      <c r="F50" t="s">
        <v>27</v>
      </c>
      <c r="J50" t="s">
        <v>31</v>
      </c>
      <c r="N50" t="s">
        <v>35</v>
      </c>
      <c r="T50" t="s">
        <v>229</v>
      </c>
      <c r="U50" t="s">
        <v>31</v>
      </c>
      <c r="Y50" t="s">
        <v>31</v>
      </c>
      <c r="AC50" t="s">
        <v>31</v>
      </c>
      <c r="AF50" t="s">
        <v>230</v>
      </c>
      <c r="AI50" t="s">
        <v>231</v>
      </c>
      <c r="AJ50" t="s">
        <v>31</v>
      </c>
      <c r="AU50" t="s">
        <v>35</v>
      </c>
      <c r="BA50" t="s">
        <v>46</v>
      </c>
      <c r="BB50" t="s">
        <v>47</v>
      </c>
    </row>
    <row r="51" spans="1:59" x14ac:dyDescent="0.35">
      <c r="A51" s="6">
        <v>118282419089</v>
      </c>
      <c r="B51" t="s">
        <v>232</v>
      </c>
      <c r="C51" t="s">
        <v>190</v>
      </c>
      <c r="D51" t="s">
        <v>233</v>
      </c>
      <c r="E51" t="s">
        <v>26</v>
      </c>
      <c r="F51" t="s">
        <v>27</v>
      </c>
      <c r="M51" t="s">
        <v>234</v>
      </c>
      <c r="O51" t="s">
        <v>36</v>
      </c>
      <c r="T51" t="s">
        <v>235</v>
      </c>
      <c r="X51" t="s">
        <v>236</v>
      </c>
      <c r="Y51" t="s">
        <v>31</v>
      </c>
      <c r="AC51" t="s">
        <v>31</v>
      </c>
      <c r="AF51" t="s">
        <v>237</v>
      </c>
      <c r="AG51" t="s">
        <v>31</v>
      </c>
      <c r="AJ51" t="s">
        <v>31</v>
      </c>
      <c r="AM51" t="s">
        <v>31</v>
      </c>
      <c r="AP51" t="s">
        <v>41</v>
      </c>
      <c r="AV51" t="s">
        <v>36</v>
      </c>
      <c r="AY51" t="s">
        <v>27</v>
      </c>
      <c r="BB51" t="s">
        <v>47</v>
      </c>
      <c r="BG51" t="s">
        <v>238</v>
      </c>
    </row>
    <row r="52" spans="1:59" x14ac:dyDescent="0.35">
      <c r="A52" s="6">
        <v>118282406802</v>
      </c>
      <c r="B52" t="s">
        <v>239</v>
      </c>
      <c r="C52" t="s">
        <v>240</v>
      </c>
      <c r="D52" t="s">
        <v>241</v>
      </c>
      <c r="E52" t="s">
        <v>26</v>
      </c>
      <c r="F52" t="s">
        <v>27</v>
      </c>
      <c r="J52" t="s">
        <v>31</v>
      </c>
      <c r="N52" t="s">
        <v>35</v>
      </c>
      <c r="R52" t="s">
        <v>31</v>
      </c>
      <c r="U52" t="s">
        <v>31</v>
      </c>
      <c r="Y52" t="s">
        <v>31</v>
      </c>
      <c r="AC52" t="s">
        <v>31</v>
      </c>
      <c r="AF52" t="s">
        <v>242</v>
      </c>
      <c r="AG52" t="s">
        <v>31</v>
      </c>
      <c r="AJ52" t="s">
        <v>31</v>
      </c>
      <c r="AM52" t="s">
        <v>31</v>
      </c>
      <c r="AP52" t="s">
        <v>41</v>
      </c>
      <c r="AU52" t="s">
        <v>35</v>
      </c>
      <c r="AY52" t="s">
        <v>27</v>
      </c>
      <c r="BC52" t="s">
        <v>48</v>
      </c>
    </row>
    <row r="53" spans="1:59" x14ac:dyDescent="0.35">
      <c r="A53" s="6">
        <v>118282367335</v>
      </c>
      <c r="B53" t="s">
        <v>243</v>
      </c>
      <c r="C53" t="s">
        <v>225</v>
      </c>
      <c r="D53" t="s">
        <v>244</v>
      </c>
      <c r="E53" t="s">
        <v>26</v>
      </c>
      <c r="F53" t="s">
        <v>27</v>
      </c>
      <c r="J53" t="s">
        <v>31</v>
      </c>
      <c r="O53" t="s">
        <v>36</v>
      </c>
      <c r="T53" t="s">
        <v>245</v>
      </c>
      <c r="U53" t="s">
        <v>31</v>
      </c>
      <c r="Y53" t="s">
        <v>31</v>
      </c>
      <c r="AD53" t="s">
        <v>32</v>
      </c>
      <c r="AF53" t="s">
        <v>246</v>
      </c>
      <c r="AG53" t="s">
        <v>31</v>
      </c>
      <c r="AJ53" t="s">
        <v>31</v>
      </c>
      <c r="AM53" t="s">
        <v>31</v>
      </c>
      <c r="AQ53" t="s">
        <v>42</v>
      </c>
      <c r="AU53" t="s">
        <v>35</v>
      </c>
      <c r="AY53" t="s">
        <v>27</v>
      </c>
      <c r="BB53" t="s">
        <v>47</v>
      </c>
      <c r="BG53" t="s">
        <v>247</v>
      </c>
    </row>
    <row r="54" spans="1:59" x14ac:dyDescent="0.35">
      <c r="A54" s="6">
        <v>118282234263</v>
      </c>
      <c r="B54" t="s">
        <v>248</v>
      </c>
      <c r="C54" t="s">
        <v>152</v>
      </c>
      <c r="D54" t="s">
        <v>249</v>
      </c>
      <c r="E54" t="s">
        <v>26</v>
      </c>
      <c r="F54" t="s">
        <v>27</v>
      </c>
      <c r="J54" t="s">
        <v>31</v>
      </c>
      <c r="O54" t="s">
        <v>36</v>
      </c>
      <c r="R54" t="s">
        <v>31</v>
      </c>
      <c r="U54" t="s">
        <v>31</v>
      </c>
      <c r="AA54" t="s">
        <v>33</v>
      </c>
      <c r="AC54" t="s">
        <v>31</v>
      </c>
      <c r="AF54" t="s">
        <v>250</v>
      </c>
      <c r="AG54" t="s">
        <v>31</v>
      </c>
      <c r="AJ54" t="s">
        <v>31</v>
      </c>
      <c r="AM54" t="s">
        <v>31</v>
      </c>
      <c r="AQ54" t="s">
        <v>42</v>
      </c>
      <c r="AU54" t="s">
        <v>35</v>
      </c>
      <c r="AY54" t="s">
        <v>27</v>
      </c>
      <c r="BB54" t="s">
        <v>47</v>
      </c>
      <c r="BG54" t="s">
        <v>250</v>
      </c>
    </row>
    <row r="55" spans="1:59" x14ac:dyDescent="0.35">
      <c r="A55" s="6">
        <v>118282153649</v>
      </c>
      <c r="B55" t="s">
        <v>251</v>
      </c>
      <c r="C55" t="s">
        <v>252</v>
      </c>
      <c r="D55" t="s">
        <v>253</v>
      </c>
      <c r="E55" t="s">
        <v>26</v>
      </c>
      <c r="F55" t="s">
        <v>27</v>
      </c>
      <c r="J55" t="s">
        <v>31</v>
      </c>
      <c r="N55" t="s">
        <v>35</v>
      </c>
      <c r="R55" t="s">
        <v>31</v>
      </c>
      <c r="U55" t="s">
        <v>31</v>
      </c>
      <c r="Y55" t="s">
        <v>31</v>
      </c>
      <c r="AC55" t="s">
        <v>31</v>
      </c>
      <c r="AH55" t="s">
        <v>33</v>
      </c>
      <c r="AJ55" t="s">
        <v>31</v>
      </c>
      <c r="AO55" t="s">
        <v>254</v>
      </c>
      <c r="AR55" t="s">
        <v>43</v>
      </c>
      <c r="AU55" t="s">
        <v>35</v>
      </c>
      <c r="AY55" t="s">
        <v>27</v>
      </c>
      <c r="BC55" t="s">
        <v>48</v>
      </c>
    </row>
    <row r="56" spans="1:59" x14ac:dyDescent="0.35">
      <c r="A56" s="6">
        <v>118282145701</v>
      </c>
      <c r="B56" t="s">
        <v>255</v>
      </c>
      <c r="C56" t="s">
        <v>152</v>
      </c>
      <c r="D56" t="s">
        <v>256</v>
      </c>
      <c r="E56" t="s">
        <v>26</v>
      </c>
      <c r="F56" t="s">
        <v>27</v>
      </c>
      <c r="J56" t="s">
        <v>31</v>
      </c>
      <c r="O56" t="s">
        <v>36</v>
      </c>
      <c r="R56" t="s">
        <v>31</v>
      </c>
      <c r="U56" t="s">
        <v>31</v>
      </c>
      <c r="Z56" t="s">
        <v>32</v>
      </c>
      <c r="AC56" t="s">
        <v>31</v>
      </c>
      <c r="AJ56" t="s">
        <v>31</v>
      </c>
      <c r="AM56" t="s">
        <v>31</v>
      </c>
      <c r="AS56" t="s">
        <v>44</v>
      </c>
      <c r="AU56" t="s">
        <v>35</v>
      </c>
      <c r="AY56" t="s">
        <v>27</v>
      </c>
      <c r="BB56" t="s">
        <v>47</v>
      </c>
    </row>
    <row r="57" spans="1:59" x14ac:dyDescent="0.35">
      <c r="A57" s="6">
        <v>118281922072</v>
      </c>
      <c r="B57" t="s">
        <v>257</v>
      </c>
      <c r="C57" t="s">
        <v>51</v>
      </c>
      <c r="E57" t="s">
        <v>26</v>
      </c>
      <c r="F57" t="s">
        <v>27</v>
      </c>
      <c r="K57" t="s">
        <v>32</v>
      </c>
      <c r="O57" t="s">
        <v>36</v>
      </c>
      <c r="S57" t="s">
        <v>32</v>
      </c>
      <c r="U57" t="s">
        <v>31</v>
      </c>
      <c r="Y57" t="s">
        <v>31</v>
      </c>
      <c r="AC57" t="s">
        <v>31</v>
      </c>
      <c r="AF57" t="s">
        <v>258</v>
      </c>
      <c r="AG57" t="s">
        <v>31</v>
      </c>
      <c r="AJ57" t="s">
        <v>31</v>
      </c>
      <c r="AM57" t="s">
        <v>31</v>
      </c>
      <c r="AS57" t="s">
        <v>44</v>
      </c>
      <c r="AV57" t="s">
        <v>36</v>
      </c>
      <c r="AZ57" t="s">
        <v>28</v>
      </c>
      <c r="BC57" t="s">
        <v>48</v>
      </c>
    </row>
    <row r="58" spans="1:59" x14ac:dyDescent="0.35">
      <c r="A58" s="6">
        <v>118281548862</v>
      </c>
      <c r="B58" t="s">
        <v>259</v>
      </c>
      <c r="C58" t="s">
        <v>117</v>
      </c>
      <c r="D58" t="s">
        <v>260</v>
      </c>
      <c r="E58" t="s">
        <v>26</v>
      </c>
      <c r="F58" t="s">
        <v>27</v>
      </c>
      <c r="J58" t="s">
        <v>31</v>
      </c>
      <c r="Q58" t="s">
        <v>33</v>
      </c>
      <c r="R58" t="s">
        <v>31</v>
      </c>
      <c r="U58" t="s">
        <v>31</v>
      </c>
      <c r="Y58" t="s">
        <v>31</v>
      </c>
      <c r="AC58" t="s">
        <v>31</v>
      </c>
      <c r="AG58" t="s">
        <v>31</v>
      </c>
      <c r="AJ58" t="s">
        <v>31</v>
      </c>
      <c r="AN58" t="s">
        <v>33</v>
      </c>
      <c r="AT58" t="s">
        <v>33</v>
      </c>
      <c r="AX58" t="s">
        <v>45</v>
      </c>
      <c r="AZ58" t="s">
        <v>28</v>
      </c>
      <c r="BB58" t="s">
        <v>47</v>
      </c>
    </row>
    <row r="59" spans="1:59" x14ac:dyDescent="0.35">
      <c r="A59" s="6">
        <v>118280239881</v>
      </c>
      <c r="C59" t="s">
        <v>225</v>
      </c>
      <c r="E59" t="s">
        <v>26</v>
      </c>
      <c r="G59" t="s">
        <v>28</v>
      </c>
      <c r="K59" t="s">
        <v>32</v>
      </c>
      <c r="O59" t="s">
        <v>36</v>
      </c>
      <c r="R59" t="s">
        <v>31</v>
      </c>
      <c r="W59" t="s">
        <v>33</v>
      </c>
      <c r="Z59" t="s">
        <v>32</v>
      </c>
      <c r="AC59" t="s">
        <v>31</v>
      </c>
      <c r="AF59" t="s">
        <v>261</v>
      </c>
      <c r="AG59" t="s">
        <v>31</v>
      </c>
      <c r="AJ59" t="s">
        <v>31</v>
      </c>
      <c r="AM59" t="s">
        <v>31</v>
      </c>
      <c r="AR59" t="s">
        <v>43</v>
      </c>
      <c r="AU59" t="s">
        <v>35</v>
      </c>
      <c r="AY59" t="s">
        <v>27</v>
      </c>
      <c r="BB59" t="s">
        <v>47</v>
      </c>
      <c r="BG59" t="s">
        <v>262</v>
      </c>
    </row>
    <row r="60" spans="1:59" x14ac:dyDescent="0.35">
      <c r="A60" s="6">
        <v>118280116041</v>
      </c>
      <c r="B60" t="s">
        <v>263</v>
      </c>
      <c r="C60" t="s">
        <v>264</v>
      </c>
      <c r="D60" t="s">
        <v>265</v>
      </c>
      <c r="E60" t="s">
        <v>26</v>
      </c>
      <c r="F60" t="s">
        <v>27</v>
      </c>
      <c r="J60" t="s">
        <v>31</v>
      </c>
      <c r="N60" t="s">
        <v>35</v>
      </c>
      <c r="R60" t="s">
        <v>31</v>
      </c>
      <c r="U60" t="s">
        <v>31</v>
      </c>
      <c r="Y60" t="s">
        <v>31</v>
      </c>
      <c r="AC60" t="s">
        <v>31</v>
      </c>
      <c r="AF60" t="s">
        <v>32</v>
      </c>
      <c r="AG60" t="s">
        <v>31</v>
      </c>
      <c r="AJ60" t="s">
        <v>31</v>
      </c>
      <c r="AM60" t="s">
        <v>31</v>
      </c>
      <c r="AQ60" t="s">
        <v>42</v>
      </c>
      <c r="AU60" t="s">
        <v>35</v>
      </c>
      <c r="AY60" t="s">
        <v>27</v>
      </c>
      <c r="BB60" t="s">
        <v>47</v>
      </c>
      <c r="BG60" t="s">
        <v>32</v>
      </c>
    </row>
    <row r="61" spans="1:59" x14ac:dyDescent="0.35">
      <c r="A61" s="6">
        <v>118280069517</v>
      </c>
      <c r="B61" t="s">
        <v>266</v>
      </c>
      <c r="C61" t="s">
        <v>225</v>
      </c>
      <c r="D61" t="s">
        <v>267</v>
      </c>
      <c r="E61" t="s">
        <v>26</v>
      </c>
      <c r="F61" t="s">
        <v>27</v>
      </c>
      <c r="J61" t="s">
        <v>31</v>
      </c>
      <c r="N61" t="s">
        <v>35</v>
      </c>
      <c r="S61" t="s">
        <v>32</v>
      </c>
      <c r="V61" t="s">
        <v>32</v>
      </c>
      <c r="Y61" t="s">
        <v>31</v>
      </c>
      <c r="AD61" t="s">
        <v>32</v>
      </c>
      <c r="AF61" t="s">
        <v>268</v>
      </c>
      <c r="AG61" t="s">
        <v>31</v>
      </c>
      <c r="AJ61" t="s">
        <v>31</v>
      </c>
      <c r="AM61" t="s">
        <v>31</v>
      </c>
      <c r="AQ61" t="s">
        <v>42</v>
      </c>
      <c r="AU61" t="s">
        <v>35</v>
      </c>
      <c r="BA61" t="s">
        <v>46</v>
      </c>
      <c r="BC61" t="s">
        <v>48</v>
      </c>
      <c r="BG61" t="s">
        <v>32</v>
      </c>
    </row>
    <row r="62" spans="1:59" x14ac:dyDescent="0.35">
      <c r="A62" s="6">
        <v>118279656909</v>
      </c>
      <c r="B62" t="s">
        <v>269</v>
      </c>
      <c r="C62" t="s">
        <v>264</v>
      </c>
      <c r="D62" t="s">
        <v>270</v>
      </c>
      <c r="E62" t="s">
        <v>26</v>
      </c>
      <c r="F62" t="s">
        <v>27</v>
      </c>
      <c r="M62" t="s">
        <v>271</v>
      </c>
      <c r="N62" t="s">
        <v>35</v>
      </c>
      <c r="T62" t="s">
        <v>272</v>
      </c>
      <c r="U62" t="s">
        <v>31</v>
      </c>
      <c r="Z62" t="s">
        <v>32</v>
      </c>
      <c r="AC62" t="s">
        <v>31</v>
      </c>
      <c r="AF62" t="s">
        <v>115</v>
      </c>
      <c r="AG62" t="s">
        <v>31</v>
      </c>
      <c r="AJ62" t="s">
        <v>31</v>
      </c>
      <c r="AM62" t="s">
        <v>31</v>
      </c>
      <c r="AQ62" t="s">
        <v>42</v>
      </c>
      <c r="AV62" t="s">
        <v>36</v>
      </c>
      <c r="AZ62" t="s">
        <v>28</v>
      </c>
      <c r="BB62" t="s">
        <v>47</v>
      </c>
      <c r="BG62" t="s">
        <v>115</v>
      </c>
    </row>
    <row r="63" spans="1:59" x14ac:dyDescent="0.35">
      <c r="A63" s="6">
        <v>118279459098</v>
      </c>
      <c r="B63" t="s">
        <v>273</v>
      </c>
      <c r="C63" t="s">
        <v>274</v>
      </c>
      <c r="D63" t="s">
        <v>275</v>
      </c>
      <c r="E63" t="s">
        <v>26</v>
      </c>
      <c r="G63" t="s">
        <v>28</v>
      </c>
      <c r="J63" t="s">
        <v>31</v>
      </c>
      <c r="O63" t="s">
        <v>36</v>
      </c>
      <c r="S63" t="s">
        <v>32</v>
      </c>
      <c r="V63" t="s">
        <v>32</v>
      </c>
      <c r="Z63" t="s">
        <v>32</v>
      </c>
      <c r="AD63" t="s">
        <v>32</v>
      </c>
      <c r="AF63" t="s">
        <v>276</v>
      </c>
      <c r="AG63" t="s">
        <v>31</v>
      </c>
      <c r="AJ63" t="s">
        <v>31</v>
      </c>
      <c r="AO63" t="s">
        <v>277</v>
      </c>
      <c r="AP63" t="s">
        <v>41</v>
      </c>
      <c r="AW63" t="s">
        <v>37</v>
      </c>
      <c r="BA63" t="s">
        <v>46</v>
      </c>
      <c r="BB63" t="s">
        <v>47</v>
      </c>
      <c r="BG63" t="s">
        <v>278</v>
      </c>
    </row>
    <row r="64" spans="1:59" x14ac:dyDescent="0.35">
      <c r="A64" s="6">
        <v>118278550000</v>
      </c>
      <c r="B64" t="s">
        <v>279</v>
      </c>
      <c r="C64" t="s">
        <v>280</v>
      </c>
      <c r="D64" t="s">
        <v>281</v>
      </c>
      <c r="E64" t="s">
        <v>26</v>
      </c>
      <c r="G64" t="s">
        <v>28</v>
      </c>
      <c r="J64" t="s">
        <v>31</v>
      </c>
      <c r="O64" t="s">
        <v>36</v>
      </c>
      <c r="R64" t="s">
        <v>31</v>
      </c>
      <c r="U64" t="s">
        <v>31</v>
      </c>
      <c r="Y64" t="s">
        <v>31</v>
      </c>
      <c r="AD64" t="s">
        <v>32</v>
      </c>
      <c r="AF64" t="s">
        <v>282</v>
      </c>
      <c r="AG64" t="s">
        <v>31</v>
      </c>
      <c r="AJ64" t="s">
        <v>31</v>
      </c>
      <c r="AM64" t="s">
        <v>31</v>
      </c>
      <c r="AR64" t="s">
        <v>43</v>
      </c>
      <c r="AU64" t="s">
        <v>35</v>
      </c>
      <c r="AY64" t="s">
        <v>27</v>
      </c>
      <c r="BB64" t="s">
        <v>47</v>
      </c>
      <c r="BG64" t="s">
        <v>283</v>
      </c>
    </row>
    <row r="65" spans="1:59" x14ac:dyDescent="0.35">
      <c r="A65" s="6">
        <v>118278534896</v>
      </c>
      <c r="B65" t="s">
        <v>284</v>
      </c>
      <c r="C65" t="s">
        <v>190</v>
      </c>
      <c r="D65" t="s">
        <v>285</v>
      </c>
      <c r="E65" t="s">
        <v>26</v>
      </c>
      <c r="F65" t="s">
        <v>27</v>
      </c>
      <c r="J65" t="s">
        <v>31</v>
      </c>
      <c r="O65" t="s">
        <v>36</v>
      </c>
      <c r="R65" t="s">
        <v>31</v>
      </c>
      <c r="W65" t="s">
        <v>33</v>
      </c>
      <c r="Z65" t="s">
        <v>32</v>
      </c>
      <c r="AE65" t="s">
        <v>33</v>
      </c>
      <c r="AF65" t="s">
        <v>286</v>
      </c>
      <c r="AI65" t="s">
        <v>287</v>
      </c>
      <c r="AJ65" t="s">
        <v>31</v>
      </c>
      <c r="AO65" t="s">
        <v>288</v>
      </c>
      <c r="AR65" t="s">
        <v>43</v>
      </c>
      <c r="AU65" t="s">
        <v>35</v>
      </c>
      <c r="AY65" t="s">
        <v>27</v>
      </c>
      <c r="BC65" t="s">
        <v>48</v>
      </c>
      <c r="BG65" t="s">
        <v>289</v>
      </c>
    </row>
    <row r="66" spans="1:59" x14ac:dyDescent="0.35">
      <c r="A66" s="6">
        <v>118277439286</v>
      </c>
      <c r="B66" t="s">
        <v>290</v>
      </c>
      <c r="C66" t="s">
        <v>291</v>
      </c>
      <c r="D66" t="s">
        <v>292</v>
      </c>
      <c r="E66" t="s">
        <v>26</v>
      </c>
      <c r="F66" t="s">
        <v>27</v>
      </c>
      <c r="J66" t="s">
        <v>31</v>
      </c>
      <c r="O66" t="s">
        <v>36</v>
      </c>
      <c r="R66" t="s">
        <v>31</v>
      </c>
      <c r="U66" t="s">
        <v>31</v>
      </c>
      <c r="Y66" t="s">
        <v>31</v>
      </c>
      <c r="AC66" t="s">
        <v>31</v>
      </c>
      <c r="AG66" t="s">
        <v>31</v>
      </c>
      <c r="AJ66" t="s">
        <v>31</v>
      </c>
      <c r="AM66" t="s">
        <v>31</v>
      </c>
      <c r="AR66" t="s">
        <v>43</v>
      </c>
      <c r="AU66" t="s">
        <v>35</v>
      </c>
      <c r="AY66" t="s">
        <v>27</v>
      </c>
      <c r="BB66" t="s">
        <v>47</v>
      </c>
    </row>
    <row r="67" spans="1:59" x14ac:dyDescent="0.35">
      <c r="A67" s="6">
        <v>118277322087</v>
      </c>
      <c r="B67" t="s">
        <v>293</v>
      </c>
      <c r="C67" t="s">
        <v>294</v>
      </c>
      <c r="D67" t="s">
        <v>295</v>
      </c>
      <c r="E67" t="s">
        <v>26</v>
      </c>
      <c r="F67" t="s">
        <v>27</v>
      </c>
      <c r="J67" t="s">
        <v>31</v>
      </c>
      <c r="N67" t="s">
        <v>35</v>
      </c>
      <c r="R67" t="s">
        <v>31</v>
      </c>
      <c r="U67" t="s">
        <v>31</v>
      </c>
      <c r="Z67" t="s">
        <v>32</v>
      </c>
      <c r="AC67" t="s">
        <v>31</v>
      </c>
      <c r="AI67" t="s">
        <v>296</v>
      </c>
      <c r="AJ67" t="s">
        <v>31</v>
      </c>
      <c r="AM67" t="s">
        <v>31</v>
      </c>
      <c r="AQ67" t="s">
        <v>42</v>
      </c>
      <c r="AU67" t="s">
        <v>35</v>
      </c>
      <c r="AY67" t="s">
        <v>27</v>
      </c>
      <c r="BB67" t="s">
        <v>47</v>
      </c>
    </row>
    <row r="68" spans="1:59" x14ac:dyDescent="0.35">
      <c r="A68" s="6">
        <v>118276674869</v>
      </c>
      <c r="B68" t="s">
        <v>297</v>
      </c>
      <c r="C68" t="s">
        <v>298</v>
      </c>
      <c r="D68" t="s">
        <v>299</v>
      </c>
      <c r="E68" t="s">
        <v>26</v>
      </c>
      <c r="F68" t="s">
        <v>27</v>
      </c>
      <c r="J68" t="s">
        <v>31</v>
      </c>
      <c r="N68" t="s">
        <v>35</v>
      </c>
      <c r="R68" t="s">
        <v>31</v>
      </c>
      <c r="U68" t="s">
        <v>31</v>
      </c>
      <c r="Y68" t="s">
        <v>31</v>
      </c>
      <c r="AC68" t="s">
        <v>31</v>
      </c>
      <c r="AG68" t="s">
        <v>31</v>
      </c>
      <c r="AJ68" t="s">
        <v>31</v>
      </c>
      <c r="AM68" t="s">
        <v>31</v>
      </c>
      <c r="AP68" t="s">
        <v>41</v>
      </c>
      <c r="AU68" t="s">
        <v>35</v>
      </c>
      <c r="AY68" t="s">
        <v>27</v>
      </c>
      <c r="BC68" t="s">
        <v>48</v>
      </c>
    </row>
    <row r="69" spans="1:59" x14ac:dyDescent="0.35">
      <c r="A69" s="6">
        <v>118286045047</v>
      </c>
      <c r="B69" t="s">
        <v>303</v>
      </c>
      <c r="C69" t="s">
        <v>312</v>
      </c>
      <c r="D69" t="s">
        <v>313</v>
      </c>
      <c r="E69" t="s">
        <v>26</v>
      </c>
      <c r="F69" t="s">
        <v>27</v>
      </c>
      <c r="J69" t="s">
        <v>31</v>
      </c>
      <c r="O69" t="s">
        <v>36</v>
      </c>
      <c r="R69" t="s">
        <v>31</v>
      </c>
      <c r="U69" t="s">
        <v>31</v>
      </c>
      <c r="Y69" t="s">
        <v>31</v>
      </c>
      <c r="AC69" t="s">
        <v>31</v>
      </c>
      <c r="AF69" t="s">
        <v>314</v>
      </c>
      <c r="AG69" t="s">
        <v>31</v>
      </c>
      <c r="AJ69" t="s">
        <v>31</v>
      </c>
      <c r="AM69" t="s">
        <v>31</v>
      </c>
      <c r="AQ69" t="s">
        <v>42</v>
      </c>
      <c r="AU69" t="s">
        <v>35</v>
      </c>
      <c r="AY69" t="s">
        <v>27</v>
      </c>
      <c r="BB69" t="s">
        <v>47</v>
      </c>
      <c r="BG69" t="s">
        <v>315</v>
      </c>
    </row>
    <row r="70" spans="1:59" x14ac:dyDescent="0.35">
      <c r="A70" s="6">
        <f>COUNTA(A3:A69)</f>
        <v>67</v>
      </c>
    </row>
    <row r="74" spans="1:59" x14ac:dyDescent="0.35">
      <c r="A74" s="6" t="s">
        <v>1065</v>
      </c>
    </row>
    <row r="76" spans="1:59" s="9" customFormat="1" x14ac:dyDescent="0.35">
      <c r="A76" s="10">
        <v>118279002139</v>
      </c>
      <c r="C76" s="9" t="s">
        <v>307</v>
      </c>
      <c r="E76" s="9" t="s">
        <v>26</v>
      </c>
    </row>
    <row r="77" spans="1:59" s="9" customFormat="1" x14ac:dyDescent="0.35">
      <c r="A77" s="10">
        <v>118282982917</v>
      </c>
      <c r="C77" s="9" t="s">
        <v>308</v>
      </c>
      <c r="E77" s="9" t="s">
        <v>26</v>
      </c>
    </row>
    <row r="78" spans="1:59" s="9" customFormat="1" x14ac:dyDescent="0.35">
      <c r="A78" s="10">
        <v>118279202846</v>
      </c>
      <c r="B78" s="9" t="s">
        <v>309</v>
      </c>
      <c r="C78" s="9" t="s">
        <v>310</v>
      </c>
      <c r="D78" s="9" t="s">
        <v>311</v>
      </c>
      <c r="E78" s="9" t="s">
        <v>26</v>
      </c>
      <c r="H78" s="9" t="e">
        <f>MATCH(#REF!,#REF!,0)</f>
        <v>#REF!</v>
      </c>
    </row>
    <row r="79" spans="1:59" s="9" customFormat="1" x14ac:dyDescent="0.35">
      <c r="A79" s="10">
        <v>118282690987</v>
      </c>
      <c r="B79" s="9" t="s">
        <v>209</v>
      </c>
      <c r="C79" s="9" t="s">
        <v>210</v>
      </c>
      <c r="D79" s="9" t="s">
        <v>209</v>
      </c>
      <c r="E79" s="9" t="s">
        <v>26</v>
      </c>
      <c r="H79" s="9" t="e">
        <f>MATCH(#REF!,#REF!,0)</f>
        <v>#REF!</v>
      </c>
    </row>
    <row r="80" spans="1:59" s="9" customFormat="1" x14ac:dyDescent="0.35">
      <c r="A80" s="10">
        <v>118276681998</v>
      </c>
      <c r="B80" s="9" t="s">
        <v>303</v>
      </c>
      <c r="C80" s="9" t="s">
        <v>304</v>
      </c>
      <c r="D80" s="9" t="s">
        <v>305</v>
      </c>
      <c r="E80" s="9" t="s">
        <v>26</v>
      </c>
      <c r="F80" s="9" t="s">
        <v>27</v>
      </c>
      <c r="H80" s="9" t="e">
        <f>MATCH(#REF!,#REF!,0)</f>
        <v>#REF!</v>
      </c>
      <c r="J80" s="9" t="s">
        <v>31</v>
      </c>
      <c r="N80" s="9" t="s">
        <v>35</v>
      </c>
      <c r="R80" s="9" t="s">
        <v>31</v>
      </c>
      <c r="U80" s="9" t="s">
        <v>31</v>
      </c>
      <c r="Z80" s="9" t="s">
        <v>32</v>
      </c>
      <c r="AC80" s="9" t="s">
        <v>31</v>
      </c>
      <c r="AF80" s="9" t="s">
        <v>32</v>
      </c>
      <c r="AG80" s="9" t="s">
        <v>31</v>
      </c>
      <c r="AJ80" s="9" t="s">
        <v>31</v>
      </c>
      <c r="AM80" s="9" t="s">
        <v>31</v>
      </c>
      <c r="AQ80" s="9" t="s">
        <v>42</v>
      </c>
      <c r="AU80" s="9" t="s">
        <v>35</v>
      </c>
      <c r="AY80" s="9" t="s">
        <v>27</v>
      </c>
      <c r="BB80" s="9" t="s">
        <v>47</v>
      </c>
      <c r="BG80" s="9" t="s">
        <v>32</v>
      </c>
    </row>
    <row r="81" spans="1:8" s="9" customFormat="1" x14ac:dyDescent="0.35">
      <c r="A81" s="10">
        <v>118276499445</v>
      </c>
      <c r="B81" s="9" t="s">
        <v>300</v>
      </c>
      <c r="C81" s="9" t="s">
        <v>301</v>
      </c>
      <c r="D81" s="9" t="s">
        <v>302</v>
      </c>
      <c r="E81" s="9" t="s">
        <v>26</v>
      </c>
      <c r="H81" s="9" t="e">
        <f>MATCH(#REF!,#REF!,0)</f>
        <v>#REF!</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7A5FE1-622A-48C8-806D-901ABD4E1146}">
  <dimension ref="A1:BW68"/>
  <sheetViews>
    <sheetView topLeftCell="A2" workbookViewId="0">
      <selection activeCell="E2" sqref="E1:K1048576"/>
    </sheetView>
  </sheetViews>
  <sheetFormatPr defaultRowHeight="14.5" x14ac:dyDescent="0.35"/>
  <cols>
    <col min="1" max="1" width="16.6328125" style="7" customWidth="1"/>
  </cols>
  <sheetData>
    <row r="1" spans="1:75" s="1" customFormat="1" ht="14" x14ac:dyDescent="0.3">
      <c r="A1" s="12" t="s">
        <v>4</v>
      </c>
      <c r="B1" s="1" t="s">
        <v>5</v>
      </c>
      <c r="E1" s="1" t="s">
        <v>6</v>
      </c>
      <c r="F1" s="1" t="s">
        <v>316</v>
      </c>
      <c r="AD1" s="1" t="s">
        <v>317</v>
      </c>
      <c r="AS1" s="1" t="s">
        <v>318</v>
      </c>
      <c r="BH1" s="1" t="s">
        <v>319</v>
      </c>
      <c r="BK1" s="1" t="s">
        <v>320</v>
      </c>
      <c r="BO1" s="1" t="s">
        <v>321</v>
      </c>
      <c r="BQ1" s="1" t="s">
        <v>322</v>
      </c>
      <c r="BT1" s="1" t="s">
        <v>323</v>
      </c>
    </row>
    <row r="2" spans="1:75" s="1" customFormat="1" ht="14" x14ac:dyDescent="0.3">
      <c r="A2" s="12"/>
      <c r="B2" s="1" t="s">
        <v>23</v>
      </c>
      <c r="C2" s="1" t="s">
        <v>24</v>
      </c>
      <c r="D2" s="1" t="s">
        <v>25</v>
      </c>
      <c r="E2" s="1" t="s">
        <v>26</v>
      </c>
      <c r="F2" s="1" t="s">
        <v>324</v>
      </c>
      <c r="G2" s="1" t="s">
        <v>325</v>
      </c>
      <c r="H2" s="1" t="s">
        <v>326</v>
      </c>
      <c r="I2" s="1" t="s">
        <v>327</v>
      </c>
      <c r="J2" s="1" t="s">
        <v>328</v>
      </c>
      <c r="K2" s="1" t="s">
        <v>329</v>
      </c>
      <c r="L2" s="1" t="s">
        <v>330</v>
      </c>
      <c r="M2" s="1" t="s">
        <v>331</v>
      </c>
      <c r="N2" s="1" t="s">
        <v>332</v>
      </c>
      <c r="O2" s="1" t="s">
        <v>333</v>
      </c>
      <c r="P2" s="1" t="s">
        <v>334</v>
      </c>
      <c r="Q2" s="1" t="s">
        <v>335</v>
      </c>
      <c r="R2" s="1" t="s">
        <v>336</v>
      </c>
      <c r="S2" s="1" t="s">
        <v>337</v>
      </c>
      <c r="T2" s="1" t="s">
        <v>338</v>
      </c>
      <c r="U2" s="1" t="s">
        <v>339</v>
      </c>
      <c r="V2" s="1" t="s">
        <v>340</v>
      </c>
      <c r="W2" s="1" t="s">
        <v>341</v>
      </c>
      <c r="X2" s="1" t="s">
        <v>342</v>
      </c>
      <c r="Y2" s="1" t="s">
        <v>343</v>
      </c>
      <c r="Z2" s="1" t="s">
        <v>344</v>
      </c>
      <c r="AA2" s="1" t="s">
        <v>345</v>
      </c>
      <c r="AB2" s="1" t="s">
        <v>346</v>
      </c>
      <c r="AC2" s="1" t="s">
        <v>347</v>
      </c>
      <c r="AD2" s="1" t="s">
        <v>348</v>
      </c>
      <c r="AE2" s="1" t="s">
        <v>349</v>
      </c>
      <c r="AF2" s="1" t="s">
        <v>350</v>
      </c>
      <c r="AG2" s="1" t="s">
        <v>351</v>
      </c>
      <c r="AH2" s="1" t="s">
        <v>352</v>
      </c>
      <c r="AI2" s="1" t="s">
        <v>353</v>
      </c>
      <c r="AJ2" s="1" t="s">
        <v>354</v>
      </c>
      <c r="AK2" s="1" t="s">
        <v>355</v>
      </c>
      <c r="AL2" s="1" t="s">
        <v>356</v>
      </c>
      <c r="AM2" s="1" t="s">
        <v>357</v>
      </c>
      <c r="AN2" s="1" t="s">
        <v>358</v>
      </c>
      <c r="AO2" s="1" t="s">
        <v>359</v>
      </c>
      <c r="AP2" s="1" t="s">
        <v>360</v>
      </c>
      <c r="AQ2" s="1" t="s">
        <v>361</v>
      </c>
      <c r="AR2" s="1" t="s">
        <v>362</v>
      </c>
      <c r="AS2" s="1" t="s">
        <v>363</v>
      </c>
      <c r="AT2" s="1" t="s">
        <v>364</v>
      </c>
      <c r="AU2" s="1" t="s">
        <v>365</v>
      </c>
      <c r="AV2" s="1" t="s">
        <v>366</v>
      </c>
      <c r="AW2" s="1" t="s">
        <v>367</v>
      </c>
      <c r="AX2" s="1" t="s">
        <v>368</v>
      </c>
      <c r="AY2" s="1" t="s">
        <v>369</v>
      </c>
      <c r="AZ2" s="1" t="s">
        <v>370</v>
      </c>
      <c r="BA2" s="1" t="s">
        <v>371</v>
      </c>
      <c r="BB2" s="1" t="s">
        <v>372</v>
      </c>
      <c r="BC2" s="1" t="s">
        <v>373</v>
      </c>
      <c r="BD2" s="1" t="s">
        <v>374</v>
      </c>
      <c r="BE2" s="1" t="s">
        <v>375</v>
      </c>
      <c r="BF2" s="1" t="s">
        <v>376</v>
      </c>
      <c r="BG2" s="1" t="s">
        <v>377</v>
      </c>
      <c r="BH2" s="1" t="s">
        <v>31</v>
      </c>
      <c r="BI2" s="1" t="s">
        <v>32</v>
      </c>
      <c r="BJ2" s="1" t="s">
        <v>33</v>
      </c>
      <c r="BK2" s="1" t="s">
        <v>27</v>
      </c>
      <c r="BL2" s="1" t="s">
        <v>28</v>
      </c>
      <c r="BM2" s="1" t="s">
        <v>29</v>
      </c>
      <c r="BN2" s="1" t="s">
        <v>30</v>
      </c>
      <c r="BO2" s="1" t="s">
        <v>32</v>
      </c>
      <c r="BP2" s="1" t="s">
        <v>378</v>
      </c>
      <c r="BQ2" s="1" t="s">
        <v>31</v>
      </c>
      <c r="BR2" s="1" t="s">
        <v>32</v>
      </c>
      <c r="BS2" s="1" t="s">
        <v>33</v>
      </c>
      <c r="BT2" s="1" t="s">
        <v>379</v>
      </c>
      <c r="BU2" s="1" t="s">
        <v>380</v>
      </c>
      <c r="BV2" s="1" t="s">
        <v>381</v>
      </c>
      <c r="BW2" s="1" t="s">
        <v>382</v>
      </c>
    </row>
    <row r="3" spans="1:75" x14ac:dyDescent="0.35">
      <c r="A3" s="7">
        <v>114284763782</v>
      </c>
      <c r="B3" t="s">
        <v>50</v>
      </c>
      <c r="C3" t="s">
        <v>51</v>
      </c>
      <c r="D3" t="s">
        <v>52</v>
      </c>
      <c r="E3" t="s">
        <v>26</v>
      </c>
      <c r="F3" t="s">
        <v>27</v>
      </c>
      <c r="I3" t="s">
        <v>27</v>
      </c>
      <c r="L3" t="s">
        <v>27</v>
      </c>
      <c r="O3" t="s">
        <v>27</v>
      </c>
      <c r="R3" t="s">
        <v>27</v>
      </c>
      <c r="U3" t="s">
        <v>27</v>
      </c>
      <c r="X3" t="s">
        <v>27</v>
      </c>
      <c r="AA3" t="s">
        <v>27</v>
      </c>
      <c r="AD3" t="s">
        <v>27</v>
      </c>
      <c r="AG3" t="s">
        <v>27</v>
      </c>
      <c r="AJ3" t="s">
        <v>27</v>
      </c>
      <c r="AN3" t="s">
        <v>28</v>
      </c>
      <c r="AQ3" t="s">
        <v>28</v>
      </c>
      <c r="AS3" t="s">
        <v>35</v>
      </c>
      <c r="AW3" t="s">
        <v>383</v>
      </c>
      <c r="AZ3" t="s">
        <v>383</v>
      </c>
      <c r="BC3" t="s">
        <v>383</v>
      </c>
      <c r="BF3" t="s">
        <v>383</v>
      </c>
      <c r="BH3" t="s">
        <v>31</v>
      </c>
      <c r="BK3" t="s">
        <v>27</v>
      </c>
      <c r="BQ3" t="s">
        <v>31</v>
      </c>
      <c r="BU3" t="s">
        <v>380</v>
      </c>
    </row>
    <row r="4" spans="1:75" x14ac:dyDescent="0.35">
      <c r="A4" s="7">
        <v>114284754187</v>
      </c>
      <c r="B4" t="s">
        <v>55</v>
      </c>
      <c r="C4" t="s">
        <v>56</v>
      </c>
      <c r="D4" t="s">
        <v>57</v>
      </c>
      <c r="E4" t="s">
        <v>26</v>
      </c>
      <c r="F4" t="s">
        <v>27</v>
      </c>
      <c r="I4" t="s">
        <v>27</v>
      </c>
      <c r="L4" t="s">
        <v>27</v>
      </c>
      <c r="O4" t="s">
        <v>27</v>
      </c>
      <c r="R4" t="s">
        <v>27</v>
      </c>
      <c r="U4" t="s">
        <v>27</v>
      </c>
      <c r="X4" t="s">
        <v>27</v>
      </c>
      <c r="AA4" t="s">
        <v>27</v>
      </c>
      <c r="AD4" t="s">
        <v>27</v>
      </c>
      <c r="AG4" t="s">
        <v>27</v>
      </c>
      <c r="AJ4" t="s">
        <v>27</v>
      </c>
      <c r="AN4" t="s">
        <v>28</v>
      </c>
      <c r="AQ4" t="s">
        <v>28</v>
      </c>
      <c r="AS4" t="s">
        <v>35</v>
      </c>
      <c r="AW4" t="s">
        <v>383</v>
      </c>
      <c r="AZ4" t="s">
        <v>383</v>
      </c>
      <c r="BC4" t="s">
        <v>383</v>
      </c>
      <c r="BF4" t="s">
        <v>383</v>
      </c>
      <c r="BH4" t="s">
        <v>31</v>
      </c>
      <c r="BK4" t="s">
        <v>27</v>
      </c>
      <c r="BQ4" t="s">
        <v>31</v>
      </c>
      <c r="BU4" t="s">
        <v>380</v>
      </c>
    </row>
    <row r="5" spans="1:75" x14ac:dyDescent="0.35">
      <c r="A5" s="7">
        <v>114284750633</v>
      </c>
      <c r="B5" t="s">
        <v>62</v>
      </c>
      <c r="C5" t="s">
        <v>63</v>
      </c>
      <c r="D5" t="s">
        <v>64</v>
      </c>
      <c r="E5" t="s">
        <v>26</v>
      </c>
      <c r="F5" t="s">
        <v>27</v>
      </c>
      <c r="I5" t="s">
        <v>27</v>
      </c>
      <c r="L5" t="s">
        <v>27</v>
      </c>
      <c r="O5" t="s">
        <v>27</v>
      </c>
      <c r="R5" t="s">
        <v>27</v>
      </c>
      <c r="U5" t="s">
        <v>27</v>
      </c>
      <c r="X5" t="s">
        <v>27</v>
      </c>
      <c r="AA5" t="s">
        <v>27</v>
      </c>
      <c r="AD5" t="s">
        <v>27</v>
      </c>
      <c r="AG5" t="s">
        <v>27</v>
      </c>
      <c r="AJ5" t="s">
        <v>27</v>
      </c>
      <c r="AM5" t="s">
        <v>27</v>
      </c>
      <c r="AP5" t="s">
        <v>27</v>
      </c>
      <c r="AT5" t="s">
        <v>383</v>
      </c>
      <c r="AV5" t="s">
        <v>35</v>
      </c>
      <c r="AY5" t="s">
        <v>35</v>
      </c>
      <c r="BB5" t="s">
        <v>35</v>
      </c>
      <c r="BF5" t="s">
        <v>383</v>
      </c>
      <c r="BH5" t="s">
        <v>31</v>
      </c>
      <c r="BL5" t="s">
        <v>28</v>
      </c>
      <c r="BO5" t="s">
        <v>32</v>
      </c>
      <c r="BR5" t="s">
        <v>32</v>
      </c>
      <c r="BT5" t="s">
        <v>379</v>
      </c>
    </row>
    <row r="6" spans="1:75" x14ac:dyDescent="0.35">
      <c r="A6" s="7">
        <v>114284746826</v>
      </c>
      <c r="B6" t="s">
        <v>66</v>
      </c>
      <c r="C6" t="s">
        <v>67</v>
      </c>
      <c r="E6" t="s">
        <v>26</v>
      </c>
      <c r="F6" t="s">
        <v>27</v>
      </c>
      <c r="I6" t="s">
        <v>27</v>
      </c>
      <c r="L6" t="s">
        <v>27</v>
      </c>
      <c r="O6" t="s">
        <v>27</v>
      </c>
      <c r="R6" t="s">
        <v>27</v>
      </c>
      <c r="U6" t="s">
        <v>27</v>
      </c>
      <c r="X6" t="s">
        <v>27</v>
      </c>
      <c r="AA6" t="s">
        <v>27</v>
      </c>
      <c r="AD6" t="s">
        <v>27</v>
      </c>
      <c r="AG6" t="s">
        <v>27</v>
      </c>
      <c r="AJ6" t="s">
        <v>27</v>
      </c>
      <c r="AM6" t="s">
        <v>27</v>
      </c>
      <c r="AP6" t="s">
        <v>27</v>
      </c>
      <c r="AS6" t="s">
        <v>35</v>
      </c>
      <c r="AW6" t="s">
        <v>383</v>
      </c>
      <c r="AZ6" t="s">
        <v>383</v>
      </c>
      <c r="BC6" t="s">
        <v>383</v>
      </c>
      <c r="BE6" t="s">
        <v>35</v>
      </c>
      <c r="BH6" t="s">
        <v>31</v>
      </c>
      <c r="BL6" t="s">
        <v>28</v>
      </c>
      <c r="BO6" t="s">
        <v>32</v>
      </c>
      <c r="BR6" t="s">
        <v>32</v>
      </c>
      <c r="BT6" t="s">
        <v>379</v>
      </c>
    </row>
    <row r="7" spans="1:75" x14ac:dyDescent="0.35">
      <c r="A7" s="7">
        <v>114284737932</v>
      </c>
      <c r="B7" t="s">
        <v>384</v>
      </c>
      <c r="C7" t="s">
        <v>385</v>
      </c>
      <c r="E7" t="s">
        <v>26</v>
      </c>
      <c r="F7" t="s">
        <v>27</v>
      </c>
      <c r="J7" t="s">
        <v>28</v>
      </c>
      <c r="M7" t="s">
        <v>28</v>
      </c>
      <c r="O7" t="s">
        <v>27</v>
      </c>
      <c r="R7" t="s">
        <v>27</v>
      </c>
      <c r="U7" t="s">
        <v>27</v>
      </c>
      <c r="X7" t="s">
        <v>27</v>
      </c>
      <c r="AA7" t="s">
        <v>27</v>
      </c>
      <c r="AD7" t="s">
        <v>27</v>
      </c>
      <c r="AG7" t="s">
        <v>27</v>
      </c>
      <c r="AJ7" t="s">
        <v>27</v>
      </c>
      <c r="AN7" t="s">
        <v>28</v>
      </c>
      <c r="AQ7" t="s">
        <v>28</v>
      </c>
      <c r="AS7" t="s">
        <v>35</v>
      </c>
      <c r="AW7" t="s">
        <v>383</v>
      </c>
      <c r="AZ7" t="s">
        <v>383</v>
      </c>
      <c r="BC7" t="s">
        <v>383</v>
      </c>
      <c r="BF7" t="s">
        <v>383</v>
      </c>
      <c r="BI7" t="s">
        <v>32</v>
      </c>
      <c r="BM7" t="s">
        <v>29</v>
      </c>
      <c r="BP7" t="s">
        <v>386</v>
      </c>
      <c r="BQ7" t="s">
        <v>31</v>
      </c>
      <c r="BU7" t="s">
        <v>380</v>
      </c>
    </row>
    <row r="8" spans="1:75" x14ac:dyDescent="0.35">
      <c r="A8" s="7">
        <v>114284694449</v>
      </c>
      <c r="B8" t="s">
        <v>75</v>
      </c>
      <c r="C8" t="s">
        <v>76</v>
      </c>
      <c r="E8" t="s">
        <v>26</v>
      </c>
      <c r="F8" t="s">
        <v>27</v>
      </c>
      <c r="I8" t="s">
        <v>27</v>
      </c>
      <c r="M8" t="s">
        <v>28</v>
      </c>
      <c r="O8" t="s">
        <v>27</v>
      </c>
      <c r="R8" t="s">
        <v>27</v>
      </c>
      <c r="V8" t="s">
        <v>28</v>
      </c>
      <c r="X8" t="s">
        <v>27</v>
      </c>
      <c r="AB8" t="s">
        <v>28</v>
      </c>
      <c r="AD8" t="s">
        <v>27</v>
      </c>
      <c r="AG8" t="s">
        <v>27</v>
      </c>
      <c r="AK8" t="s">
        <v>28</v>
      </c>
      <c r="AN8" t="s">
        <v>28</v>
      </c>
      <c r="AQ8" t="s">
        <v>28</v>
      </c>
      <c r="AS8" t="s">
        <v>35</v>
      </c>
      <c r="AV8" t="s">
        <v>35</v>
      </c>
      <c r="AZ8" t="s">
        <v>383</v>
      </c>
      <c r="BC8" t="s">
        <v>383</v>
      </c>
      <c r="BF8" t="s">
        <v>383</v>
      </c>
      <c r="BH8" t="s">
        <v>31</v>
      </c>
      <c r="BK8" t="s">
        <v>27</v>
      </c>
      <c r="BP8" t="s">
        <v>387</v>
      </c>
      <c r="BQ8" t="s">
        <v>31</v>
      </c>
      <c r="BT8" t="s">
        <v>379</v>
      </c>
    </row>
    <row r="9" spans="1:75" x14ac:dyDescent="0.35">
      <c r="A9" s="7">
        <v>114284676865</v>
      </c>
      <c r="B9" t="s">
        <v>79</v>
      </c>
      <c r="C9" t="s">
        <v>67</v>
      </c>
      <c r="D9" t="s">
        <v>80</v>
      </c>
      <c r="E9" t="s">
        <v>26</v>
      </c>
      <c r="F9" t="s">
        <v>27</v>
      </c>
      <c r="I9" t="s">
        <v>27</v>
      </c>
      <c r="L9" t="s">
        <v>27</v>
      </c>
      <c r="O9" t="s">
        <v>27</v>
      </c>
      <c r="R9" t="s">
        <v>27</v>
      </c>
      <c r="U9" t="s">
        <v>27</v>
      </c>
      <c r="X9" t="s">
        <v>27</v>
      </c>
      <c r="AA9" t="s">
        <v>27</v>
      </c>
      <c r="AD9" t="s">
        <v>27</v>
      </c>
      <c r="AH9" t="s">
        <v>28</v>
      </c>
      <c r="AJ9" t="s">
        <v>27</v>
      </c>
      <c r="AN9" t="s">
        <v>28</v>
      </c>
      <c r="AP9" t="s">
        <v>27</v>
      </c>
      <c r="AS9" t="s">
        <v>35</v>
      </c>
      <c r="AV9" t="s">
        <v>35</v>
      </c>
      <c r="AY9" t="s">
        <v>35</v>
      </c>
      <c r="BB9" t="s">
        <v>35</v>
      </c>
      <c r="BF9" t="s">
        <v>383</v>
      </c>
      <c r="BH9" t="s">
        <v>31</v>
      </c>
      <c r="BK9" t="s">
        <v>27</v>
      </c>
      <c r="BQ9" t="s">
        <v>31</v>
      </c>
      <c r="BU9" t="s">
        <v>380</v>
      </c>
    </row>
    <row r="10" spans="1:75" x14ac:dyDescent="0.35">
      <c r="A10" s="7">
        <v>114284668839</v>
      </c>
      <c r="B10" t="s">
        <v>81</v>
      </c>
      <c r="C10" t="s">
        <v>56</v>
      </c>
      <c r="E10" t="s">
        <v>26</v>
      </c>
      <c r="F10" t="s">
        <v>27</v>
      </c>
      <c r="I10" t="s">
        <v>27</v>
      </c>
      <c r="L10" t="s">
        <v>27</v>
      </c>
      <c r="P10" t="s">
        <v>28</v>
      </c>
      <c r="R10" t="s">
        <v>27</v>
      </c>
      <c r="U10" t="s">
        <v>27</v>
      </c>
      <c r="X10" t="s">
        <v>27</v>
      </c>
      <c r="AA10" t="s">
        <v>27</v>
      </c>
      <c r="AD10" t="s">
        <v>27</v>
      </c>
      <c r="AG10" t="s">
        <v>27</v>
      </c>
      <c r="AJ10" t="s">
        <v>27</v>
      </c>
      <c r="AN10" t="s">
        <v>28</v>
      </c>
      <c r="AP10" t="s">
        <v>27</v>
      </c>
      <c r="AT10" t="s">
        <v>383</v>
      </c>
      <c r="AW10" t="s">
        <v>383</v>
      </c>
      <c r="AZ10" t="s">
        <v>383</v>
      </c>
      <c r="BC10" t="s">
        <v>383</v>
      </c>
      <c r="BG10" t="s">
        <v>388</v>
      </c>
      <c r="BJ10" t="s">
        <v>33</v>
      </c>
      <c r="BN10" t="s">
        <v>30</v>
      </c>
      <c r="BO10" t="s">
        <v>32</v>
      </c>
      <c r="BS10" t="s">
        <v>33</v>
      </c>
      <c r="BU10" t="s">
        <v>380</v>
      </c>
    </row>
    <row r="11" spans="1:75" x14ac:dyDescent="0.35">
      <c r="A11" s="7">
        <v>114284666325</v>
      </c>
      <c r="B11" t="s">
        <v>84</v>
      </c>
      <c r="C11" t="s">
        <v>85</v>
      </c>
      <c r="D11" t="s">
        <v>86</v>
      </c>
      <c r="E11" t="s">
        <v>26</v>
      </c>
      <c r="F11" t="s">
        <v>27</v>
      </c>
      <c r="I11" t="s">
        <v>27</v>
      </c>
      <c r="L11" t="s">
        <v>27</v>
      </c>
      <c r="O11" t="s">
        <v>27</v>
      </c>
      <c r="R11" t="s">
        <v>27</v>
      </c>
      <c r="U11" t="s">
        <v>27</v>
      </c>
      <c r="X11" t="s">
        <v>27</v>
      </c>
      <c r="AA11" t="s">
        <v>27</v>
      </c>
      <c r="AD11" t="s">
        <v>27</v>
      </c>
      <c r="AG11" t="s">
        <v>27</v>
      </c>
      <c r="AJ11" t="s">
        <v>27</v>
      </c>
      <c r="AM11" t="s">
        <v>27</v>
      </c>
      <c r="AP11" t="s">
        <v>27</v>
      </c>
      <c r="AS11" t="s">
        <v>35</v>
      </c>
      <c r="AV11" t="s">
        <v>35</v>
      </c>
      <c r="AY11" t="s">
        <v>35</v>
      </c>
      <c r="BB11" t="s">
        <v>35</v>
      </c>
      <c r="BE11" t="s">
        <v>35</v>
      </c>
      <c r="BH11" t="s">
        <v>31</v>
      </c>
      <c r="BK11" t="s">
        <v>27</v>
      </c>
      <c r="BP11" t="s">
        <v>389</v>
      </c>
      <c r="BQ11" t="s">
        <v>31</v>
      </c>
      <c r="BT11" t="s">
        <v>379</v>
      </c>
    </row>
    <row r="12" spans="1:75" x14ac:dyDescent="0.35">
      <c r="A12" s="7">
        <v>114284630453</v>
      </c>
      <c r="B12" t="s">
        <v>89</v>
      </c>
      <c r="C12" t="s">
        <v>56</v>
      </c>
      <c r="D12" t="s">
        <v>90</v>
      </c>
      <c r="E12" t="s">
        <v>26</v>
      </c>
      <c r="F12" t="s">
        <v>27</v>
      </c>
      <c r="I12" t="s">
        <v>27</v>
      </c>
      <c r="M12" t="s">
        <v>28</v>
      </c>
      <c r="O12" t="s">
        <v>27</v>
      </c>
      <c r="R12" t="s">
        <v>27</v>
      </c>
      <c r="U12" t="s">
        <v>27</v>
      </c>
      <c r="X12" t="s">
        <v>27</v>
      </c>
      <c r="AA12" t="s">
        <v>27</v>
      </c>
      <c r="AD12" t="s">
        <v>27</v>
      </c>
      <c r="AG12" t="s">
        <v>27</v>
      </c>
      <c r="AJ12" t="s">
        <v>27</v>
      </c>
      <c r="AM12" t="s">
        <v>27</v>
      </c>
      <c r="AP12" t="s">
        <v>27</v>
      </c>
      <c r="AS12" t="s">
        <v>35</v>
      </c>
      <c r="AV12" t="s">
        <v>35</v>
      </c>
      <c r="AZ12" t="s">
        <v>383</v>
      </c>
      <c r="BC12" t="s">
        <v>383</v>
      </c>
      <c r="BF12" t="s">
        <v>383</v>
      </c>
      <c r="BH12" t="s">
        <v>31</v>
      </c>
      <c r="BK12" t="s">
        <v>27</v>
      </c>
      <c r="BQ12" t="s">
        <v>31</v>
      </c>
      <c r="BU12" t="s">
        <v>380</v>
      </c>
    </row>
    <row r="13" spans="1:75" x14ac:dyDescent="0.35">
      <c r="A13" s="7">
        <v>114284272704</v>
      </c>
      <c r="B13" t="s">
        <v>92</v>
      </c>
      <c r="C13" t="s">
        <v>93</v>
      </c>
      <c r="D13" t="s">
        <v>94</v>
      </c>
      <c r="E13" t="s">
        <v>26</v>
      </c>
      <c r="F13" t="s">
        <v>27</v>
      </c>
      <c r="I13" t="s">
        <v>27</v>
      </c>
      <c r="L13" t="s">
        <v>27</v>
      </c>
      <c r="O13" t="s">
        <v>27</v>
      </c>
      <c r="R13" t="s">
        <v>27</v>
      </c>
      <c r="U13" t="s">
        <v>27</v>
      </c>
      <c r="X13" t="s">
        <v>27</v>
      </c>
      <c r="AA13" t="s">
        <v>27</v>
      </c>
      <c r="AD13" t="s">
        <v>27</v>
      </c>
      <c r="AH13" t="s">
        <v>28</v>
      </c>
      <c r="AK13" t="s">
        <v>28</v>
      </c>
      <c r="AM13" t="s">
        <v>27</v>
      </c>
      <c r="AP13" t="s">
        <v>27</v>
      </c>
      <c r="AS13" t="s">
        <v>35</v>
      </c>
      <c r="AV13" t="s">
        <v>35</v>
      </c>
      <c r="AY13" t="s">
        <v>35</v>
      </c>
      <c r="BB13" t="s">
        <v>35</v>
      </c>
      <c r="BE13" t="s">
        <v>35</v>
      </c>
      <c r="BH13" t="s">
        <v>31</v>
      </c>
      <c r="BL13" t="s">
        <v>28</v>
      </c>
      <c r="BO13" t="s">
        <v>32</v>
      </c>
      <c r="BS13" t="s">
        <v>33</v>
      </c>
      <c r="BU13" t="s">
        <v>380</v>
      </c>
    </row>
    <row r="14" spans="1:75" x14ac:dyDescent="0.35">
      <c r="A14" s="7">
        <v>114284020351</v>
      </c>
      <c r="B14" t="s">
        <v>96</v>
      </c>
      <c r="C14" t="s">
        <v>97</v>
      </c>
      <c r="D14" t="s">
        <v>98</v>
      </c>
      <c r="E14" t="s">
        <v>26</v>
      </c>
      <c r="F14" t="s">
        <v>27</v>
      </c>
      <c r="I14" t="s">
        <v>27</v>
      </c>
      <c r="L14" t="s">
        <v>27</v>
      </c>
      <c r="O14" t="s">
        <v>27</v>
      </c>
      <c r="R14" t="s">
        <v>27</v>
      </c>
      <c r="U14" t="s">
        <v>27</v>
      </c>
      <c r="X14" t="s">
        <v>27</v>
      </c>
      <c r="AA14" t="s">
        <v>27</v>
      </c>
      <c r="AD14" t="s">
        <v>27</v>
      </c>
      <c r="AG14" t="s">
        <v>27</v>
      </c>
      <c r="AJ14" t="s">
        <v>27</v>
      </c>
      <c r="AM14" t="s">
        <v>27</v>
      </c>
      <c r="AP14" t="s">
        <v>27</v>
      </c>
      <c r="AS14" t="s">
        <v>35</v>
      </c>
      <c r="AW14" t="s">
        <v>383</v>
      </c>
      <c r="AZ14" t="s">
        <v>383</v>
      </c>
      <c r="BD14" t="s">
        <v>388</v>
      </c>
      <c r="BG14" t="s">
        <v>388</v>
      </c>
      <c r="BI14" t="s">
        <v>32</v>
      </c>
      <c r="BN14" t="s">
        <v>30</v>
      </c>
      <c r="BO14" t="s">
        <v>32</v>
      </c>
      <c r="BQ14" t="s">
        <v>31</v>
      </c>
      <c r="BT14" t="s">
        <v>379</v>
      </c>
    </row>
    <row r="15" spans="1:75" x14ac:dyDescent="0.35">
      <c r="A15" s="7">
        <v>114283804056</v>
      </c>
      <c r="B15" t="s">
        <v>390</v>
      </c>
      <c r="C15" t="s">
        <v>142</v>
      </c>
      <c r="D15" t="s">
        <v>391</v>
      </c>
      <c r="E15" t="s">
        <v>26</v>
      </c>
      <c r="F15" t="s">
        <v>27</v>
      </c>
      <c r="I15" t="s">
        <v>27</v>
      </c>
      <c r="M15" t="s">
        <v>28</v>
      </c>
      <c r="P15" t="s">
        <v>28</v>
      </c>
      <c r="S15" t="s">
        <v>28</v>
      </c>
      <c r="V15" t="s">
        <v>28</v>
      </c>
      <c r="Y15" t="s">
        <v>28</v>
      </c>
      <c r="AB15" t="s">
        <v>28</v>
      </c>
      <c r="AD15" t="s">
        <v>27</v>
      </c>
      <c r="AG15" t="s">
        <v>27</v>
      </c>
      <c r="AJ15" t="s">
        <v>27</v>
      </c>
      <c r="AN15" t="s">
        <v>28</v>
      </c>
      <c r="AQ15" t="s">
        <v>28</v>
      </c>
      <c r="AU15" t="s">
        <v>388</v>
      </c>
      <c r="AX15" t="s">
        <v>388</v>
      </c>
      <c r="BA15" t="s">
        <v>388</v>
      </c>
      <c r="BC15" t="s">
        <v>383</v>
      </c>
      <c r="BF15" t="s">
        <v>383</v>
      </c>
      <c r="BH15" t="s">
        <v>31</v>
      </c>
      <c r="BL15" t="s">
        <v>28</v>
      </c>
      <c r="BO15" t="s">
        <v>32</v>
      </c>
      <c r="BS15" t="s">
        <v>33</v>
      </c>
      <c r="BW15" t="s">
        <v>382</v>
      </c>
    </row>
    <row r="16" spans="1:75" x14ac:dyDescent="0.35">
      <c r="A16" s="7">
        <v>114283463054</v>
      </c>
      <c r="B16" t="s">
        <v>136</v>
      </c>
      <c r="C16" t="s">
        <v>56</v>
      </c>
      <c r="D16" t="s">
        <v>137</v>
      </c>
      <c r="E16" t="s">
        <v>26</v>
      </c>
      <c r="F16" t="s">
        <v>27</v>
      </c>
      <c r="J16" t="s">
        <v>28</v>
      </c>
      <c r="L16" t="s">
        <v>27</v>
      </c>
      <c r="Q16" t="s">
        <v>46</v>
      </c>
      <c r="R16" t="s">
        <v>27</v>
      </c>
      <c r="U16" t="s">
        <v>27</v>
      </c>
      <c r="X16" t="s">
        <v>27</v>
      </c>
      <c r="AA16" t="s">
        <v>27</v>
      </c>
      <c r="AD16" t="s">
        <v>27</v>
      </c>
      <c r="AG16" t="s">
        <v>27</v>
      </c>
      <c r="AK16" t="s">
        <v>28</v>
      </c>
      <c r="AM16" t="s">
        <v>27</v>
      </c>
      <c r="AS16" t="s">
        <v>35</v>
      </c>
      <c r="AV16" t="s">
        <v>35</v>
      </c>
      <c r="AY16" t="s">
        <v>35</v>
      </c>
      <c r="BC16" t="s">
        <v>383</v>
      </c>
      <c r="BF16" t="s">
        <v>383</v>
      </c>
      <c r="BH16" t="s">
        <v>31</v>
      </c>
      <c r="BK16" t="s">
        <v>27</v>
      </c>
      <c r="BP16" t="s">
        <v>392</v>
      </c>
      <c r="BR16" t="s">
        <v>32</v>
      </c>
      <c r="BW16" t="s">
        <v>382</v>
      </c>
    </row>
    <row r="17" spans="1:75" x14ac:dyDescent="0.35">
      <c r="A17" s="7">
        <v>114283404058</v>
      </c>
      <c r="B17" t="s">
        <v>393</v>
      </c>
      <c r="C17" t="s">
        <v>312</v>
      </c>
      <c r="D17" t="s">
        <v>394</v>
      </c>
      <c r="E17" t="s">
        <v>26</v>
      </c>
      <c r="F17" t="s">
        <v>27</v>
      </c>
      <c r="J17" t="s">
        <v>28</v>
      </c>
      <c r="L17" t="s">
        <v>27</v>
      </c>
      <c r="O17" t="s">
        <v>27</v>
      </c>
      <c r="S17" t="s">
        <v>28</v>
      </c>
      <c r="V17" t="s">
        <v>28</v>
      </c>
      <c r="Y17" t="s">
        <v>28</v>
      </c>
      <c r="AB17" t="s">
        <v>28</v>
      </c>
      <c r="AD17" t="s">
        <v>27</v>
      </c>
      <c r="AG17" t="s">
        <v>27</v>
      </c>
      <c r="AL17" t="s">
        <v>46</v>
      </c>
      <c r="AM17" t="s">
        <v>27</v>
      </c>
      <c r="AQ17" t="s">
        <v>28</v>
      </c>
      <c r="AS17" t="s">
        <v>35</v>
      </c>
      <c r="AW17" t="s">
        <v>383</v>
      </c>
      <c r="BA17" t="s">
        <v>388</v>
      </c>
      <c r="BB17" t="s">
        <v>35</v>
      </c>
      <c r="BG17" t="s">
        <v>388</v>
      </c>
      <c r="BH17" t="s">
        <v>31</v>
      </c>
      <c r="BK17" t="s">
        <v>27</v>
      </c>
      <c r="BP17" t="s">
        <v>395</v>
      </c>
      <c r="BQ17" t="s">
        <v>31</v>
      </c>
      <c r="BT17" t="s">
        <v>379</v>
      </c>
    </row>
    <row r="18" spans="1:75" x14ac:dyDescent="0.35">
      <c r="A18" s="7">
        <v>114283335349</v>
      </c>
      <c r="B18" t="s">
        <v>100</v>
      </c>
      <c r="C18" t="s">
        <v>76</v>
      </c>
      <c r="D18" t="s">
        <v>396</v>
      </c>
      <c r="E18" t="s">
        <v>26</v>
      </c>
      <c r="F18" t="s">
        <v>27</v>
      </c>
      <c r="I18" t="s">
        <v>27</v>
      </c>
      <c r="O18" t="s">
        <v>27</v>
      </c>
      <c r="R18" t="s">
        <v>27</v>
      </c>
      <c r="U18" t="s">
        <v>27</v>
      </c>
      <c r="X18" t="s">
        <v>27</v>
      </c>
      <c r="AA18" t="s">
        <v>27</v>
      </c>
      <c r="AD18" t="s">
        <v>27</v>
      </c>
      <c r="AG18" t="s">
        <v>27</v>
      </c>
      <c r="AJ18" t="s">
        <v>27</v>
      </c>
      <c r="AM18" t="s">
        <v>27</v>
      </c>
      <c r="AP18" t="s">
        <v>27</v>
      </c>
      <c r="AS18" t="s">
        <v>35</v>
      </c>
      <c r="AV18" t="s">
        <v>35</v>
      </c>
      <c r="AY18" t="s">
        <v>35</v>
      </c>
      <c r="BB18" t="s">
        <v>35</v>
      </c>
      <c r="BF18" t="s">
        <v>383</v>
      </c>
      <c r="BH18" t="s">
        <v>31</v>
      </c>
      <c r="BK18" t="s">
        <v>27</v>
      </c>
      <c r="BO18" t="s">
        <v>32</v>
      </c>
      <c r="BQ18" t="s">
        <v>31</v>
      </c>
      <c r="BT18" t="s">
        <v>379</v>
      </c>
    </row>
    <row r="19" spans="1:75" x14ac:dyDescent="0.35">
      <c r="A19" s="7">
        <v>114283269132</v>
      </c>
      <c r="B19" t="s">
        <v>104</v>
      </c>
      <c r="C19" t="s">
        <v>105</v>
      </c>
      <c r="D19" t="s">
        <v>106</v>
      </c>
      <c r="E19" t="s">
        <v>26</v>
      </c>
      <c r="F19" t="s">
        <v>27</v>
      </c>
      <c r="I19" t="s">
        <v>27</v>
      </c>
      <c r="L19" t="s">
        <v>27</v>
      </c>
      <c r="O19" t="s">
        <v>27</v>
      </c>
      <c r="R19" t="s">
        <v>27</v>
      </c>
      <c r="U19" t="s">
        <v>27</v>
      </c>
      <c r="X19" t="s">
        <v>27</v>
      </c>
      <c r="AA19" t="s">
        <v>27</v>
      </c>
      <c r="AD19" t="s">
        <v>27</v>
      </c>
      <c r="AG19" t="s">
        <v>27</v>
      </c>
      <c r="AJ19" t="s">
        <v>27</v>
      </c>
      <c r="AM19" t="s">
        <v>27</v>
      </c>
      <c r="AP19" t="s">
        <v>27</v>
      </c>
      <c r="AS19" t="s">
        <v>35</v>
      </c>
      <c r="AV19" t="s">
        <v>35</v>
      </c>
      <c r="AY19" t="s">
        <v>35</v>
      </c>
      <c r="BB19" t="s">
        <v>35</v>
      </c>
      <c r="BE19" t="s">
        <v>35</v>
      </c>
      <c r="BJ19" t="s">
        <v>33</v>
      </c>
      <c r="BK19" t="s">
        <v>27</v>
      </c>
      <c r="BP19" t="s">
        <v>397</v>
      </c>
      <c r="BQ19" t="s">
        <v>31</v>
      </c>
      <c r="BU19" t="s">
        <v>380</v>
      </c>
    </row>
    <row r="20" spans="1:75" x14ac:dyDescent="0.35">
      <c r="A20" s="7">
        <v>114283214813</v>
      </c>
      <c r="B20" t="s">
        <v>112</v>
      </c>
      <c r="C20" t="s">
        <v>398</v>
      </c>
      <c r="D20" t="s">
        <v>114</v>
      </c>
      <c r="E20" t="s">
        <v>26</v>
      </c>
      <c r="F20" t="s">
        <v>27</v>
      </c>
      <c r="I20" t="s">
        <v>27</v>
      </c>
      <c r="L20" t="s">
        <v>27</v>
      </c>
      <c r="O20" t="s">
        <v>27</v>
      </c>
      <c r="R20" t="s">
        <v>27</v>
      </c>
      <c r="U20" t="s">
        <v>27</v>
      </c>
      <c r="X20" t="s">
        <v>27</v>
      </c>
      <c r="AA20" t="s">
        <v>27</v>
      </c>
      <c r="AD20" t="s">
        <v>27</v>
      </c>
      <c r="AG20" t="s">
        <v>27</v>
      </c>
      <c r="AJ20" t="s">
        <v>27</v>
      </c>
      <c r="AM20" t="s">
        <v>27</v>
      </c>
      <c r="AR20" t="s">
        <v>46</v>
      </c>
      <c r="AS20" t="s">
        <v>35</v>
      </c>
      <c r="AV20" t="s">
        <v>35</v>
      </c>
      <c r="AY20" t="s">
        <v>35</v>
      </c>
      <c r="BB20" t="s">
        <v>35</v>
      </c>
      <c r="BG20" t="s">
        <v>388</v>
      </c>
      <c r="BH20" t="s">
        <v>31</v>
      </c>
      <c r="BK20" t="s">
        <v>27</v>
      </c>
      <c r="BP20" t="s">
        <v>399</v>
      </c>
      <c r="BQ20" t="s">
        <v>31</v>
      </c>
      <c r="BU20" t="s">
        <v>380</v>
      </c>
    </row>
    <row r="21" spans="1:75" x14ac:dyDescent="0.35">
      <c r="A21" s="7">
        <v>114283128921</v>
      </c>
      <c r="B21" t="s">
        <v>116</v>
      </c>
      <c r="C21" t="s">
        <v>117</v>
      </c>
      <c r="D21" t="s">
        <v>118</v>
      </c>
      <c r="E21" t="s">
        <v>26</v>
      </c>
      <c r="F21" t="s">
        <v>27</v>
      </c>
      <c r="I21" t="s">
        <v>27</v>
      </c>
      <c r="L21" t="s">
        <v>27</v>
      </c>
      <c r="O21" t="s">
        <v>27</v>
      </c>
      <c r="R21" t="s">
        <v>27</v>
      </c>
      <c r="U21" t="s">
        <v>27</v>
      </c>
      <c r="X21" t="s">
        <v>27</v>
      </c>
      <c r="AA21" t="s">
        <v>27</v>
      </c>
      <c r="AD21" t="s">
        <v>27</v>
      </c>
      <c r="AG21" t="s">
        <v>27</v>
      </c>
      <c r="AJ21" t="s">
        <v>27</v>
      </c>
      <c r="AM21" t="s">
        <v>27</v>
      </c>
      <c r="AP21" t="s">
        <v>27</v>
      </c>
      <c r="AT21" t="s">
        <v>383</v>
      </c>
      <c r="AW21" t="s">
        <v>383</v>
      </c>
      <c r="AZ21" t="s">
        <v>383</v>
      </c>
      <c r="BC21" t="s">
        <v>383</v>
      </c>
      <c r="BF21" t="s">
        <v>383</v>
      </c>
      <c r="BI21" t="s">
        <v>32</v>
      </c>
      <c r="BL21" t="s">
        <v>28</v>
      </c>
      <c r="BP21" t="s">
        <v>400</v>
      </c>
      <c r="BQ21" t="s">
        <v>31</v>
      </c>
      <c r="BV21" t="s">
        <v>381</v>
      </c>
    </row>
    <row r="22" spans="1:75" x14ac:dyDescent="0.35">
      <c r="A22" s="7">
        <v>114283124116</v>
      </c>
      <c r="B22" t="s">
        <v>123</v>
      </c>
      <c r="C22" t="s">
        <v>124</v>
      </c>
      <c r="D22" t="s">
        <v>125</v>
      </c>
      <c r="E22" t="s">
        <v>26</v>
      </c>
      <c r="F22" t="s">
        <v>27</v>
      </c>
      <c r="I22" t="s">
        <v>27</v>
      </c>
      <c r="L22" t="s">
        <v>27</v>
      </c>
      <c r="O22" t="s">
        <v>27</v>
      </c>
      <c r="R22" t="s">
        <v>27</v>
      </c>
      <c r="U22" t="s">
        <v>27</v>
      </c>
      <c r="X22" t="s">
        <v>27</v>
      </c>
      <c r="AA22" t="s">
        <v>27</v>
      </c>
      <c r="AD22" t="s">
        <v>27</v>
      </c>
      <c r="AG22" t="s">
        <v>27</v>
      </c>
      <c r="AJ22" t="s">
        <v>27</v>
      </c>
      <c r="AM22" t="s">
        <v>27</v>
      </c>
      <c r="AP22" t="s">
        <v>27</v>
      </c>
      <c r="AS22" t="s">
        <v>35</v>
      </c>
      <c r="AV22" t="s">
        <v>35</v>
      </c>
      <c r="AY22" t="s">
        <v>35</v>
      </c>
      <c r="BB22" t="s">
        <v>35</v>
      </c>
      <c r="BE22" t="s">
        <v>35</v>
      </c>
      <c r="BI22" t="s">
        <v>32</v>
      </c>
      <c r="BM22" t="s">
        <v>29</v>
      </c>
      <c r="BO22" t="s">
        <v>32</v>
      </c>
      <c r="BR22" t="s">
        <v>32</v>
      </c>
      <c r="BW22" t="s">
        <v>382</v>
      </c>
    </row>
    <row r="23" spans="1:75" x14ac:dyDescent="0.35">
      <c r="A23" s="7">
        <v>114283064019</v>
      </c>
      <c r="B23" t="s">
        <v>401</v>
      </c>
      <c r="C23" t="s">
        <v>132</v>
      </c>
      <c r="D23" t="s">
        <v>133</v>
      </c>
      <c r="E23" t="s">
        <v>26</v>
      </c>
      <c r="G23" t="s">
        <v>28</v>
      </c>
      <c r="J23" t="s">
        <v>28</v>
      </c>
      <c r="M23" t="s">
        <v>28</v>
      </c>
      <c r="V23" t="s">
        <v>28</v>
      </c>
      <c r="AB23" t="s">
        <v>28</v>
      </c>
      <c r="AD23" t="s">
        <v>27</v>
      </c>
      <c r="AH23" t="s">
        <v>28</v>
      </c>
      <c r="AJ23" t="s">
        <v>27</v>
      </c>
      <c r="AN23" t="s">
        <v>28</v>
      </c>
      <c r="AQ23" t="s">
        <v>28</v>
      </c>
      <c r="AT23" t="s">
        <v>383</v>
      </c>
      <c r="AV23" t="s">
        <v>35</v>
      </c>
      <c r="AZ23" t="s">
        <v>383</v>
      </c>
      <c r="BC23" t="s">
        <v>383</v>
      </c>
      <c r="BF23" t="s">
        <v>383</v>
      </c>
      <c r="BI23" t="s">
        <v>32</v>
      </c>
      <c r="BK23" t="s">
        <v>27</v>
      </c>
      <c r="BO23" t="s">
        <v>32</v>
      </c>
      <c r="BQ23" t="s">
        <v>31</v>
      </c>
      <c r="BT23" t="s">
        <v>379</v>
      </c>
    </row>
    <row r="24" spans="1:75" x14ac:dyDescent="0.35">
      <c r="A24" s="7">
        <v>114283042323</v>
      </c>
      <c r="B24" t="s">
        <v>402</v>
      </c>
      <c r="C24" t="s">
        <v>51</v>
      </c>
      <c r="D24" t="s">
        <v>403</v>
      </c>
      <c r="E24" t="s">
        <v>26</v>
      </c>
      <c r="F24" t="s">
        <v>27</v>
      </c>
      <c r="I24" t="s">
        <v>27</v>
      </c>
      <c r="L24" t="s">
        <v>27</v>
      </c>
      <c r="O24" t="s">
        <v>27</v>
      </c>
      <c r="R24" t="s">
        <v>27</v>
      </c>
      <c r="U24" t="s">
        <v>27</v>
      </c>
      <c r="X24" t="s">
        <v>27</v>
      </c>
      <c r="AA24" t="s">
        <v>27</v>
      </c>
      <c r="AD24" t="s">
        <v>27</v>
      </c>
      <c r="AG24" t="s">
        <v>27</v>
      </c>
      <c r="AJ24" t="s">
        <v>27</v>
      </c>
      <c r="AN24" t="s">
        <v>28</v>
      </c>
      <c r="AQ24" t="s">
        <v>28</v>
      </c>
      <c r="AS24" t="s">
        <v>35</v>
      </c>
      <c r="AV24" t="s">
        <v>35</v>
      </c>
      <c r="BA24" t="s">
        <v>388</v>
      </c>
      <c r="BB24" t="s">
        <v>35</v>
      </c>
      <c r="BG24" t="s">
        <v>388</v>
      </c>
      <c r="BH24" t="s">
        <v>31</v>
      </c>
      <c r="BK24" t="s">
        <v>27</v>
      </c>
      <c r="BO24" t="s">
        <v>32</v>
      </c>
      <c r="BQ24" t="s">
        <v>31</v>
      </c>
      <c r="BT24" t="s">
        <v>379</v>
      </c>
    </row>
    <row r="25" spans="1:75" x14ac:dyDescent="0.35">
      <c r="A25" s="7">
        <v>114282996434</v>
      </c>
      <c r="B25" t="s">
        <v>134</v>
      </c>
      <c r="C25" t="s">
        <v>69</v>
      </c>
      <c r="D25" t="s">
        <v>135</v>
      </c>
      <c r="E25" t="s">
        <v>26</v>
      </c>
      <c r="F25" t="s">
        <v>27</v>
      </c>
      <c r="I25" t="s">
        <v>27</v>
      </c>
      <c r="L25" t="s">
        <v>27</v>
      </c>
      <c r="O25" t="s">
        <v>27</v>
      </c>
      <c r="R25" t="s">
        <v>27</v>
      </c>
      <c r="U25" t="s">
        <v>27</v>
      </c>
      <c r="X25" t="s">
        <v>27</v>
      </c>
      <c r="AA25" t="s">
        <v>27</v>
      </c>
      <c r="AD25" t="s">
        <v>27</v>
      </c>
      <c r="AG25" t="s">
        <v>27</v>
      </c>
      <c r="AK25" t="s">
        <v>28</v>
      </c>
      <c r="AM25" t="s">
        <v>27</v>
      </c>
      <c r="AQ25" t="s">
        <v>28</v>
      </c>
      <c r="AS25" t="s">
        <v>35</v>
      </c>
      <c r="AV25" t="s">
        <v>35</v>
      </c>
      <c r="AZ25" t="s">
        <v>383</v>
      </c>
      <c r="BC25" t="s">
        <v>383</v>
      </c>
      <c r="BG25" t="s">
        <v>388</v>
      </c>
      <c r="BH25" t="s">
        <v>31</v>
      </c>
      <c r="BL25" t="s">
        <v>28</v>
      </c>
      <c r="BP25" t="s">
        <v>404</v>
      </c>
      <c r="BQ25" t="s">
        <v>31</v>
      </c>
      <c r="BU25" t="s">
        <v>380</v>
      </c>
    </row>
    <row r="26" spans="1:75" x14ac:dyDescent="0.35">
      <c r="A26" s="7">
        <v>114282819570</v>
      </c>
      <c r="B26" t="s">
        <v>405</v>
      </c>
      <c r="C26" t="s">
        <v>146</v>
      </c>
      <c r="D26" t="s">
        <v>145</v>
      </c>
      <c r="E26" t="s">
        <v>26</v>
      </c>
      <c r="F26" t="s">
        <v>27</v>
      </c>
      <c r="I26" t="s">
        <v>27</v>
      </c>
      <c r="L26" t="s">
        <v>27</v>
      </c>
      <c r="O26" t="s">
        <v>27</v>
      </c>
      <c r="R26" t="s">
        <v>27</v>
      </c>
      <c r="U26" t="s">
        <v>27</v>
      </c>
      <c r="X26" t="s">
        <v>27</v>
      </c>
      <c r="AA26" t="s">
        <v>27</v>
      </c>
      <c r="AE26" t="s">
        <v>28</v>
      </c>
      <c r="AH26" t="s">
        <v>28</v>
      </c>
      <c r="AK26" t="s">
        <v>28</v>
      </c>
      <c r="AN26" t="s">
        <v>28</v>
      </c>
      <c r="AQ26" t="s">
        <v>28</v>
      </c>
      <c r="AS26" t="s">
        <v>35</v>
      </c>
      <c r="AW26" t="s">
        <v>383</v>
      </c>
      <c r="AY26" t="s">
        <v>35</v>
      </c>
      <c r="BB26" t="s">
        <v>35</v>
      </c>
      <c r="BE26" t="s">
        <v>35</v>
      </c>
      <c r="BH26" t="s">
        <v>31</v>
      </c>
      <c r="BL26" t="s">
        <v>28</v>
      </c>
      <c r="BP26" t="s">
        <v>406</v>
      </c>
      <c r="BR26" t="s">
        <v>32</v>
      </c>
      <c r="BW26" t="s">
        <v>382</v>
      </c>
    </row>
    <row r="27" spans="1:75" x14ac:dyDescent="0.35">
      <c r="A27" s="7">
        <v>114282806563</v>
      </c>
      <c r="B27" t="s">
        <v>151</v>
      </c>
      <c r="C27" t="s">
        <v>152</v>
      </c>
      <c r="D27" t="s">
        <v>153</v>
      </c>
      <c r="E27" t="s">
        <v>26</v>
      </c>
      <c r="F27" t="s">
        <v>27</v>
      </c>
      <c r="I27" t="s">
        <v>27</v>
      </c>
      <c r="L27" t="s">
        <v>27</v>
      </c>
      <c r="O27" t="s">
        <v>27</v>
      </c>
      <c r="R27" t="s">
        <v>27</v>
      </c>
      <c r="U27" t="s">
        <v>27</v>
      </c>
      <c r="X27" t="s">
        <v>27</v>
      </c>
      <c r="AA27" t="s">
        <v>27</v>
      </c>
      <c r="AD27" t="s">
        <v>27</v>
      </c>
      <c r="AG27" t="s">
        <v>27</v>
      </c>
      <c r="AJ27" t="s">
        <v>27</v>
      </c>
      <c r="AO27" t="s">
        <v>46</v>
      </c>
      <c r="AP27" t="s">
        <v>27</v>
      </c>
      <c r="AS27" t="s">
        <v>35</v>
      </c>
      <c r="AV27" t="s">
        <v>35</v>
      </c>
      <c r="AZ27" t="s">
        <v>383</v>
      </c>
      <c r="BD27" t="s">
        <v>388</v>
      </c>
      <c r="BF27" t="s">
        <v>383</v>
      </c>
      <c r="BH27" t="s">
        <v>31</v>
      </c>
      <c r="BL27" t="s">
        <v>28</v>
      </c>
      <c r="BO27" t="s">
        <v>32</v>
      </c>
      <c r="BQ27" t="s">
        <v>31</v>
      </c>
      <c r="BU27" t="s">
        <v>380</v>
      </c>
    </row>
    <row r="28" spans="1:75" x14ac:dyDescent="0.35">
      <c r="A28" s="7">
        <v>114282734974</v>
      </c>
      <c r="B28" t="s">
        <v>154</v>
      </c>
      <c r="C28" t="s">
        <v>407</v>
      </c>
      <c r="D28" t="s">
        <v>156</v>
      </c>
      <c r="E28" t="s">
        <v>26</v>
      </c>
      <c r="F28" t="s">
        <v>27</v>
      </c>
      <c r="I28" t="s">
        <v>27</v>
      </c>
      <c r="L28" t="s">
        <v>27</v>
      </c>
      <c r="O28" t="s">
        <v>27</v>
      </c>
      <c r="R28" t="s">
        <v>27</v>
      </c>
      <c r="U28" t="s">
        <v>27</v>
      </c>
      <c r="X28" t="s">
        <v>27</v>
      </c>
      <c r="AA28" t="s">
        <v>27</v>
      </c>
      <c r="AD28" t="s">
        <v>27</v>
      </c>
      <c r="AG28" t="s">
        <v>27</v>
      </c>
      <c r="AK28" t="s">
        <v>28</v>
      </c>
      <c r="AM28" t="s">
        <v>27</v>
      </c>
      <c r="AP28" t="s">
        <v>27</v>
      </c>
      <c r="AS28" t="s">
        <v>35</v>
      </c>
      <c r="AV28" t="s">
        <v>35</v>
      </c>
      <c r="AZ28" t="s">
        <v>383</v>
      </c>
      <c r="BC28" t="s">
        <v>383</v>
      </c>
      <c r="BG28" t="s">
        <v>388</v>
      </c>
      <c r="BH28" t="s">
        <v>31</v>
      </c>
      <c r="BK28" t="s">
        <v>27</v>
      </c>
      <c r="BP28" t="s">
        <v>408</v>
      </c>
      <c r="BQ28" t="s">
        <v>31</v>
      </c>
      <c r="BU28" t="s">
        <v>380</v>
      </c>
    </row>
    <row r="29" spans="1:75" x14ac:dyDescent="0.35">
      <c r="A29" s="7">
        <v>114282705357</v>
      </c>
      <c r="B29" t="s">
        <v>158</v>
      </c>
      <c r="C29" t="s">
        <v>159</v>
      </c>
      <c r="D29" t="s">
        <v>160</v>
      </c>
      <c r="E29" t="s">
        <v>26</v>
      </c>
      <c r="F29" t="s">
        <v>27</v>
      </c>
      <c r="J29" t="s">
        <v>28</v>
      </c>
      <c r="L29" t="s">
        <v>27</v>
      </c>
      <c r="O29" t="s">
        <v>27</v>
      </c>
      <c r="R29" t="s">
        <v>27</v>
      </c>
      <c r="V29" t="s">
        <v>28</v>
      </c>
      <c r="X29" t="s">
        <v>27</v>
      </c>
      <c r="AA29" t="s">
        <v>27</v>
      </c>
      <c r="AD29" t="s">
        <v>27</v>
      </c>
      <c r="AG29" t="s">
        <v>27</v>
      </c>
      <c r="AK29" t="s">
        <v>28</v>
      </c>
      <c r="AM29" t="s">
        <v>27</v>
      </c>
      <c r="AQ29" t="s">
        <v>28</v>
      </c>
      <c r="AS29" t="s">
        <v>35</v>
      </c>
      <c r="AV29" t="s">
        <v>35</v>
      </c>
      <c r="AZ29" t="s">
        <v>383</v>
      </c>
      <c r="BC29" t="s">
        <v>383</v>
      </c>
      <c r="BG29" t="s">
        <v>388</v>
      </c>
      <c r="BI29" t="s">
        <v>32</v>
      </c>
      <c r="BL29" t="s">
        <v>28</v>
      </c>
      <c r="BO29" t="s">
        <v>32</v>
      </c>
      <c r="BQ29" t="s">
        <v>31</v>
      </c>
      <c r="BT29" t="s">
        <v>379</v>
      </c>
    </row>
    <row r="30" spans="1:75" x14ac:dyDescent="0.35">
      <c r="A30" s="7">
        <v>114282697187</v>
      </c>
      <c r="B30" t="s">
        <v>163</v>
      </c>
      <c r="C30" t="s">
        <v>409</v>
      </c>
      <c r="D30" t="s">
        <v>165</v>
      </c>
      <c r="E30" t="s">
        <v>26</v>
      </c>
      <c r="F30" t="s">
        <v>27</v>
      </c>
      <c r="I30" t="s">
        <v>27</v>
      </c>
      <c r="L30" t="s">
        <v>27</v>
      </c>
      <c r="O30" t="s">
        <v>27</v>
      </c>
      <c r="R30" t="s">
        <v>27</v>
      </c>
      <c r="U30" t="s">
        <v>27</v>
      </c>
      <c r="X30" t="s">
        <v>27</v>
      </c>
      <c r="AA30" t="s">
        <v>27</v>
      </c>
      <c r="AD30" t="s">
        <v>27</v>
      </c>
      <c r="AG30" t="s">
        <v>27</v>
      </c>
      <c r="AJ30" t="s">
        <v>27</v>
      </c>
      <c r="AM30" t="s">
        <v>27</v>
      </c>
      <c r="AP30" t="s">
        <v>27</v>
      </c>
      <c r="AS30" t="s">
        <v>35</v>
      </c>
      <c r="AV30" t="s">
        <v>35</v>
      </c>
      <c r="AZ30" t="s">
        <v>383</v>
      </c>
      <c r="BC30" t="s">
        <v>383</v>
      </c>
      <c r="BF30" t="s">
        <v>383</v>
      </c>
      <c r="BH30" t="s">
        <v>31</v>
      </c>
      <c r="BL30" t="s">
        <v>28</v>
      </c>
      <c r="BO30" t="s">
        <v>32</v>
      </c>
      <c r="BQ30" t="s">
        <v>31</v>
      </c>
      <c r="BV30" t="s">
        <v>381</v>
      </c>
    </row>
    <row r="31" spans="1:75" x14ac:dyDescent="0.35">
      <c r="A31" s="7">
        <v>114282653652</v>
      </c>
      <c r="B31" t="s">
        <v>167</v>
      </c>
      <c r="C31" t="s">
        <v>168</v>
      </c>
      <c r="D31" t="s">
        <v>169</v>
      </c>
      <c r="E31" t="s">
        <v>26</v>
      </c>
      <c r="F31" t="s">
        <v>27</v>
      </c>
      <c r="I31" t="s">
        <v>27</v>
      </c>
      <c r="L31" t="s">
        <v>27</v>
      </c>
      <c r="O31" t="s">
        <v>27</v>
      </c>
      <c r="R31" t="s">
        <v>27</v>
      </c>
      <c r="U31" t="s">
        <v>27</v>
      </c>
      <c r="X31" t="s">
        <v>27</v>
      </c>
      <c r="AA31" t="s">
        <v>27</v>
      </c>
      <c r="AD31" t="s">
        <v>27</v>
      </c>
      <c r="AG31" t="s">
        <v>27</v>
      </c>
      <c r="AJ31" t="s">
        <v>27</v>
      </c>
      <c r="AM31" t="s">
        <v>27</v>
      </c>
      <c r="AP31" t="s">
        <v>27</v>
      </c>
      <c r="AS31" t="s">
        <v>35</v>
      </c>
      <c r="AV31" t="s">
        <v>35</v>
      </c>
      <c r="AZ31" t="s">
        <v>383</v>
      </c>
      <c r="BC31" t="s">
        <v>383</v>
      </c>
      <c r="BF31" t="s">
        <v>383</v>
      </c>
      <c r="BH31" t="s">
        <v>31</v>
      </c>
      <c r="BL31" t="s">
        <v>28</v>
      </c>
      <c r="BP31" t="s">
        <v>410</v>
      </c>
      <c r="BQ31" t="s">
        <v>31</v>
      </c>
      <c r="BT31" t="s">
        <v>379</v>
      </c>
    </row>
    <row r="32" spans="1:75" x14ac:dyDescent="0.35">
      <c r="A32" s="7">
        <v>114282620002</v>
      </c>
      <c r="B32" t="s">
        <v>179</v>
      </c>
      <c r="C32" t="s">
        <v>155</v>
      </c>
      <c r="D32" t="s">
        <v>180</v>
      </c>
      <c r="E32" t="s">
        <v>26</v>
      </c>
      <c r="F32" t="s">
        <v>27</v>
      </c>
      <c r="I32" t="s">
        <v>27</v>
      </c>
      <c r="L32" t="s">
        <v>27</v>
      </c>
      <c r="O32" t="s">
        <v>27</v>
      </c>
      <c r="R32" t="s">
        <v>27</v>
      </c>
      <c r="U32" t="s">
        <v>27</v>
      </c>
      <c r="X32" t="s">
        <v>27</v>
      </c>
      <c r="AA32" t="s">
        <v>27</v>
      </c>
      <c r="AD32" t="s">
        <v>27</v>
      </c>
      <c r="AG32" t="s">
        <v>27</v>
      </c>
      <c r="AK32" t="s">
        <v>28</v>
      </c>
      <c r="AM32" t="s">
        <v>27</v>
      </c>
      <c r="AP32" t="s">
        <v>27</v>
      </c>
      <c r="AS32" t="s">
        <v>35</v>
      </c>
      <c r="AV32" t="s">
        <v>35</v>
      </c>
      <c r="AZ32" t="s">
        <v>383</v>
      </c>
      <c r="BB32" t="s">
        <v>35</v>
      </c>
      <c r="BF32" t="s">
        <v>383</v>
      </c>
      <c r="BH32" t="s">
        <v>31</v>
      </c>
      <c r="BK32" t="s">
        <v>27</v>
      </c>
      <c r="BO32" t="s">
        <v>32</v>
      </c>
      <c r="BQ32" t="s">
        <v>31</v>
      </c>
      <c r="BU32" t="s">
        <v>380</v>
      </c>
    </row>
    <row r="33" spans="1:74" x14ac:dyDescent="0.35">
      <c r="A33" s="7">
        <v>114282573811</v>
      </c>
      <c r="B33" t="s">
        <v>411</v>
      </c>
      <c r="C33" t="s">
        <v>182</v>
      </c>
      <c r="D33" t="s">
        <v>412</v>
      </c>
      <c r="E33" t="s">
        <v>26</v>
      </c>
      <c r="G33" t="s">
        <v>28</v>
      </c>
      <c r="J33" t="s">
        <v>28</v>
      </c>
      <c r="M33" t="s">
        <v>28</v>
      </c>
      <c r="P33" t="s">
        <v>28</v>
      </c>
      <c r="S33" t="s">
        <v>28</v>
      </c>
      <c r="V33" t="s">
        <v>28</v>
      </c>
      <c r="Y33" t="s">
        <v>28</v>
      </c>
      <c r="AB33" t="s">
        <v>28</v>
      </c>
      <c r="AD33" t="s">
        <v>27</v>
      </c>
      <c r="AH33" t="s">
        <v>28</v>
      </c>
      <c r="AK33" t="s">
        <v>28</v>
      </c>
      <c r="AM33" t="s">
        <v>27</v>
      </c>
      <c r="AQ33" t="s">
        <v>28</v>
      </c>
      <c r="AT33" t="s">
        <v>383</v>
      </c>
      <c r="AW33" t="s">
        <v>383</v>
      </c>
      <c r="AY33" t="s">
        <v>35</v>
      </c>
      <c r="BB33" t="s">
        <v>35</v>
      </c>
      <c r="BG33" t="s">
        <v>388</v>
      </c>
      <c r="BH33" t="s">
        <v>31</v>
      </c>
      <c r="BL33" t="s">
        <v>28</v>
      </c>
      <c r="BO33" t="s">
        <v>32</v>
      </c>
      <c r="BQ33" t="s">
        <v>31</v>
      </c>
      <c r="BT33" t="s">
        <v>379</v>
      </c>
    </row>
    <row r="34" spans="1:74" x14ac:dyDescent="0.35">
      <c r="A34" s="7">
        <v>114282569829</v>
      </c>
      <c r="B34" t="s">
        <v>186</v>
      </c>
      <c r="C34" t="s">
        <v>51</v>
      </c>
      <c r="E34" t="s">
        <v>26</v>
      </c>
      <c r="G34" t="s">
        <v>28</v>
      </c>
      <c r="I34" t="s">
        <v>27</v>
      </c>
      <c r="M34" t="s">
        <v>28</v>
      </c>
      <c r="P34" t="s">
        <v>28</v>
      </c>
      <c r="R34" t="s">
        <v>27</v>
      </c>
      <c r="U34" t="s">
        <v>27</v>
      </c>
      <c r="Y34" t="s">
        <v>28</v>
      </c>
      <c r="AB34" t="s">
        <v>28</v>
      </c>
      <c r="AE34" t="s">
        <v>28</v>
      </c>
      <c r="AG34" t="s">
        <v>27</v>
      </c>
      <c r="AK34" t="s">
        <v>28</v>
      </c>
      <c r="AN34" t="s">
        <v>28</v>
      </c>
      <c r="AQ34" t="s">
        <v>28</v>
      </c>
      <c r="AS34" t="s">
        <v>35</v>
      </c>
      <c r="AW34" t="s">
        <v>383</v>
      </c>
      <c r="AY34" t="s">
        <v>35</v>
      </c>
      <c r="BD34" t="s">
        <v>388</v>
      </c>
      <c r="BG34" t="s">
        <v>388</v>
      </c>
      <c r="BH34" t="s">
        <v>31</v>
      </c>
      <c r="BL34" t="s">
        <v>28</v>
      </c>
      <c r="BP34" t="s">
        <v>413</v>
      </c>
      <c r="BQ34" t="s">
        <v>31</v>
      </c>
      <c r="BT34" t="s">
        <v>379</v>
      </c>
    </row>
    <row r="35" spans="1:74" x14ac:dyDescent="0.35">
      <c r="A35" s="7">
        <v>114282545475</v>
      </c>
      <c r="B35" t="s">
        <v>414</v>
      </c>
      <c r="C35" t="s">
        <v>190</v>
      </c>
      <c r="D35" t="s">
        <v>415</v>
      </c>
      <c r="E35" t="s">
        <v>26</v>
      </c>
      <c r="F35" t="s">
        <v>27</v>
      </c>
      <c r="I35" t="s">
        <v>27</v>
      </c>
      <c r="L35" t="s">
        <v>27</v>
      </c>
      <c r="P35" t="s">
        <v>28</v>
      </c>
      <c r="S35" t="s">
        <v>28</v>
      </c>
      <c r="V35" t="s">
        <v>28</v>
      </c>
      <c r="X35" t="s">
        <v>27</v>
      </c>
      <c r="AA35" t="s">
        <v>27</v>
      </c>
      <c r="AD35" t="s">
        <v>27</v>
      </c>
      <c r="AG35" t="s">
        <v>27</v>
      </c>
      <c r="AK35" t="s">
        <v>28</v>
      </c>
      <c r="AN35" t="s">
        <v>28</v>
      </c>
      <c r="AQ35" t="s">
        <v>28</v>
      </c>
      <c r="AS35" t="s">
        <v>35</v>
      </c>
      <c r="AV35" t="s">
        <v>35</v>
      </c>
      <c r="AZ35" t="s">
        <v>383</v>
      </c>
      <c r="BC35" t="s">
        <v>383</v>
      </c>
      <c r="BF35" t="s">
        <v>383</v>
      </c>
      <c r="BH35" t="s">
        <v>31</v>
      </c>
      <c r="BK35" t="s">
        <v>27</v>
      </c>
      <c r="BO35" t="s">
        <v>32</v>
      </c>
      <c r="BQ35" t="s">
        <v>31</v>
      </c>
      <c r="BU35" t="s">
        <v>380</v>
      </c>
    </row>
    <row r="36" spans="1:74" x14ac:dyDescent="0.35">
      <c r="A36" s="7">
        <v>114282535583</v>
      </c>
      <c r="B36" t="s">
        <v>416</v>
      </c>
      <c r="C36" t="s">
        <v>155</v>
      </c>
      <c r="D36" t="s">
        <v>188</v>
      </c>
      <c r="E36" t="s">
        <v>26</v>
      </c>
      <c r="F36" t="s">
        <v>27</v>
      </c>
      <c r="I36" t="s">
        <v>27</v>
      </c>
      <c r="L36" t="s">
        <v>27</v>
      </c>
      <c r="O36" t="s">
        <v>27</v>
      </c>
      <c r="R36" t="s">
        <v>27</v>
      </c>
      <c r="U36" t="s">
        <v>27</v>
      </c>
      <c r="X36" t="s">
        <v>27</v>
      </c>
      <c r="AA36" t="s">
        <v>27</v>
      </c>
      <c r="AD36" t="s">
        <v>27</v>
      </c>
      <c r="AG36" t="s">
        <v>27</v>
      </c>
      <c r="AJ36" t="s">
        <v>27</v>
      </c>
      <c r="AM36" t="s">
        <v>27</v>
      </c>
      <c r="AP36" t="s">
        <v>27</v>
      </c>
      <c r="AS36" t="s">
        <v>35</v>
      </c>
      <c r="AV36" t="s">
        <v>35</v>
      </c>
      <c r="AZ36" t="s">
        <v>383</v>
      </c>
      <c r="BB36" t="s">
        <v>35</v>
      </c>
      <c r="BE36" t="s">
        <v>35</v>
      </c>
      <c r="BH36" t="s">
        <v>31</v>
      </c>
      <c r="BK36" t="s">
        <v>27</v>
      </c>
      <c r="BQ36" t="s">
        <v>31</v>
      </c>
      <c r="BU36" t="s">
        <v>380</v>
      </c>
    </row>
    <row r="37" spans="1:74" x14ac:dyDescent="0.35">
      <c r="A37" s="7">
        <v>114282527923</v>
      </c>
      <c r="B37" t="s">
        <v>243</v>
      </c>
      <c r="C37" t="s">
        <v>225</v>
      </c>
      <c r="D37" t="s">
        <v>244</v>
      </c>
      <c r="E37" t="s">
        <v>26</v>
      </c>
      <c r="F37" t="s">
        <v>27</v>
      </c>
      <c r="I37" t="s">
        <v>27</v>
      </c>
      <c r="L37" t="s">
        <v>27</v>
      </c>
      <c r="O37" t="s">
        <v>27</v>
      </c>
      <c r="R37" t="s">
        <v>27</v>
      </c>
      <c r="U37" t="s">
        <v>27</v>
      </c>
      <c r="X37" t="s">
        <v>27</v>
      </c>
      <c r="AA37" t="s">
        <v>27</v>
      </c>
      <c r="AD37" t="s">
        <v>27</v>
      </c>
      <c r="AG37" t="s">
        <v>27</v>
      </c>
      <c r="AJ37" t="s">
        <v>27</v>
      </c>
      <c r="AM37" t="s">
        <v>27</v>
      </c>
      <c r="AP37" t="s">
        <v>27</v>
      </c>
      <c r="AS37" t="s">
        <v>35</v>
      </c>
      <c r="AW37" t="s">
        <v>383</v>
      </c>
      <c r="AZ37" t="s">
        <v>383</v>
      </c>
      <c r="BC37" t="s">
        <v>383</v>
      </c>
      <c r="BF37" t="s">
        <v>383</v>
      </c>
      <c r="BH37" t="s">
        <v>31</v>
      </c>
      <c r="BK37" t="s">
        <v>27</v>
      </c>
      <c r="BO37" t="s">
        <v>32</v>
      </c>
      <c r="BQ37" t="s">
        <v>31</v>
      </c>
      <c r="BU37" t="s">
        <v>380</v>
      </c>
    </row>
    <row r="38" spans="1:74" x14ac:dyDescent="0.35">
      <c r="A38" s="7">
        <v>114282523364</v>
      </c>
      <c r="B38" t="s">
        <v>189</v>
      </c>
      <c r="C38" t="s">
        <v>190</v>
      </c>
      <c r="D38" t="s">
        <v>191</v>
      </c>
      <c r="E38" t="s">
        <v>26</v>
      </c>
      <c r="F38" t="s">
        <v>27</v>
      </c>
      <c r="J38" t="s">
        <v>28</v>
      </c>
      <c r="M38" t="s">
        <v>28</v>
      </c>
      <c r="O38" t="s">
        <v>27</v>
      </c>
      <c r="S38" t="s">
        <v>28</v>
      </c>
      <c r="V38" t="s">
        <v>28</v>
      </c>
      <c r="Y38" t="s">
        <v>28</v>
      </c>
      <c r="AB38" t="s">
        <v>28</v>
      </c>
      <c r="AE38" t="s">
        <v>28</v>
      </c>
      <c r="AI38" t="s">
        <v>46</v>
      </c>
      <c r="AK38" t="s">
        <v>28</v>
      </c>
      <c r="AN38" t="s">
        <v>28</v>
      </c>
      <c r="AQ38" t="s">
        <v>28</v>
      </c>
      <c r="AT38" t="s">
        <v>383</v>
      </c>
      <c r="AW38" t="s">
        <v>383</v>
      </c>
      <c r="AZ38" t="s">
        <v>383</v>
      </c>
      <c r="BD38" t="s">
        <v>388</v>
      </c>
      <c r="BG38" t="s">
        <v>388</v>
      </c>
      <c r="BH38" t="s">
        <v>31</v>
      </c>
      <c r="BK38" t="s">
        <v>27</v>
      </c>
      <c r="BQ38" t="s">
        <v>31</v>
      </c>
      <c r="BU38" t="s">
        <v>380</v>
      </c>
    </row>
    <row r="39" spans="1:74" x14ac:dyDescent="0.35">
      <c r="A39" s="7">
        <v>114282511710</v>
      </c>
      <c r="B39" t="s">
        <v>194</v>
      </c>
      <c r="C39" t="s">
        <v>152</v>
      </c>
      <c r="D39" t="s">
        <v>195</v>
      </c>
      <c r="E39" t="s">
        <v>26</v>
      </c>
      <c r="F39" t="s">
        <v>27</v>
      </c>
      <c r="I39" t="s">
        <v>27</v>
      </c>
      <c r="L39" t="s">
        <v>27</v>
      </c>
      <c r="O39" t="s">
        <v>27</v>
      </c>
      <c r="R39" t="s">
        <v>27</v>
      </c>
      <c r="U39" t="s">
        <v>27</v>
      </c>
      <c r="X39" t="s">
        <v>27</v>
      </c>
      <c r="AA39" t="s">
        <v>27</v>
      </c>
      <c r="AD39" t="s">
        <v>27</v>
      </c>
      <c r="AG39" t="s">
        <v>27</v>
      </c>
      <c r="AJ39" t="s">
        <v>27</v>
      </c>
      <c r="AM39" t="s">
        <v>27</v>
      </c>
      <c r="AP39" t="s">
        <v>27</v>
      </c>
      <c r="AS39" t="s">
        <v>35</v>
      </c>
      <c r="AV39" t="s">
        <v>35</v>
      </c>
      <c r="AY39" t="s">
        <v>35</v>
      </c>
      <c r="BC39" t="s">
        <v>383</v>
      </c>
      <c r="BF39" t="s">
        <v>383</v>
      </c>
      <c r="BH39" t="s">
        <v>31</v>
      </c>
      <c r="BK39" t="s">
        <v>27</v>
      </c>
      <c r="BO39" t="s">
        <v>32</v>
      </c>
      <c r="BR39" t="s">
        <v>32</v>
      </c>
      <c r="BT39" t="s">
        <v>379</v>
      </c>
    </row>
    <row r="40" spans="1:74" x14ac:dyDescent="0.35">
      <c r="A40" s="7">
        <v>114281943209</v>
      </c>
      <c r="B40" t="s">
        <v>211</v>
      </c>
      <c r="C40" t="s">
        <v>418</v>
      </c>
      <c r="D40" t="s">
        <v>213</v>
      </c>
      <c r="E40" t="s">
        <v>26</v>
      </c>
      <c r="F40" t="s">
        <v>27</v>
      </c>
      <c r="I40" t="s">
        <v>27</v>
      </c>
      <c r="L40" t="s">
        <v>27</v>
      </c>
      <c r="O40" t="s">
        <v>27</v>
      </c>
      <c r="R40" t="s">
        <v>27</v>
      </c>
      <c r="U40" t="s">
        <v>27</v>
      </c>
      <c r="X40" t="s">
        <v>27</v>
      </c>
      <c r="AA40" t="s">
        <v>27</v>
      </c>
      <c r="AD40" t="s">
        <v>27</v>
      </c>
      <c r="AG40" t="s">
        <v>27</v>
      </c>
      <c r="AJ40" t="s">
        <v>27</v>
      </c>
      <c r="AN40" t="s">
        <v>28</v>
      </c>
      <c r="AP40" t="s">
        <v>27</v>
      </c>
      <c r="AS40" t="s">
        <v>35</v>
      </c>
      <c r="AW40" t="s">
        <v>383</v>
      </c>
      <c r="AZ40" t="s">
        <v>383</v>
      </c>
      <c r="BC40" t="s">
        <v>383</v>
      </c>
      <c r="BG40" t="s">
        <v>388</v>
      </c>
      <c r="BH40" t="s">
        <v>31</v>
      </c>
      <c r="BK40" t="s">
        <v>27</v>
      </c>
      <c r="BO40" t="s">
        <v>32</v>
      </c>
      <c r="BQ40" t="s">
        <v>31</v>
      </c>
      <c r="BV40" t="s">
        <v>381</v>
      </c>
    </row>
    <row r="41" spans="1:74" x14ac:dyDescent="0.35">
      <c r="A41" s="7">
        <v>114281877980</v>
      </c>
      <c r="B41" t="s">
        <v>419</v>
      </c>
      <c r="C41" t="s">
        <v>420</v>
      </c>
      <c r="D41" t="s">
        <v>421</v>
      </c>
      <c r="E41" t="s">
        <v>26</v>
      </c>
      <c r="F41" t="s">
        <v>27</v>
      </c>
      <c r="I41" t="s">
        <v>27</v>
      </c>
      <c r="L41" t="s">
        <v>27</v>
      </c>
      <c r="O41" t="s">
        <v>27</v>
      </c>
      <c r="R41" t="s">
        <v>27</v>
      </c>
      <c r="U41" t="s">
        <v>27</v>
      </c>
      <c r="X41" t="s">
        <v>27</v>
      </c>
      <c r="AA41" t="s">
        <v>27</v>
      </c>
      <c r="AE41" t="s">
        <v>28</v>
      </c>
      <c r="AH41" t="s">
        <v>28</v>
      </c>
      <c r="AK41" t="s">
        <v>28</v>
      </c>
      <c r="AM41" t="s">
        <v>27</v>
      </c>
      <c r="AP41" t="s">
        <v>27</v>
      </c>
      <c r="AS41" t="s">
        <v>35</v>
      </c>
      <c r="AV41" t="s">
        <v>35</v>
      </c>
      <c r="AZ41" t="s">
        <v>383</v>
      </c>
      <c r="BC41" t="s">
        <v>383</v>
      </c>
      <c r="BF41" t="s">
        <v>383</v>
      </c>
      <c r="BH41" t="s">
        <v>31</v>
      </c>
      <c r="BL41" t="s">
        <v>28</v>
      </c>
      <c r="BO41" t="s">
        <v>32</v>
      </c>
      <c r="BQ41" t="s">
        <v>31</v>
      </c>
      <c r="BT41" t="s">
        <v>379</v>
      </c>
    </row>
    <row r="42" spans="1:74" x14ac:dyDescent="0.35">
      <c r="A42" s="7">
        <v>114281785253</v>
      </c>
      <c r="B42" t="s">
        <v>422</v>
      </c>
      <c r="C42" t="s">
        <v>93</v>
      </c>
      <c r="E42" t="s">
        <v>26</v>
      </c>
      <c r="F42" t="s">
        <v>27</v>
      </c>
      <c r="J42" t="s">
        <v>28</v>
      </c>
      <c r="L42" t="s">
        <v>27</v>
      </c>
      <c r="O42" t="s">
        <v>27</v>
      </c>
      <c r="R42" t="s">
        <v>27</v>
      </c>
      <c r="U42" t="s">
        <v>27</v>
      </c>
      <c r="X42" t="s">
        <v>27</v>
      </c>
      <c r="AB42" t="s">
        <v>28</v>
      </c>
      <c r="AD42" t="s">
        <v>27</v>
      </c>
      <c r="AI42" t="s">
        <v>46</v>
      </c>
      <c r="AM42" t="s">
        <v>27</v>
      </c>
      <c r="AQ42" t="s">
        <v>28</v>
      </c>
      <c r="AS42" t="s">
        <v>35</v>
      </c>
      <c r="AX42" t="s">
        <v>388</v>
      </c>
      <c r="AZ42" t="s">
        <v>383</v>
      </c>
      <c r="BB42" t="s">
        <v>35</v>
      </c>
      <c r="BG42" t="s">
        <v>388</v>
      </c>
      <c r="BH42" t="s">
        <v>31</v>
      </c>
      <c r="BK42" t="s">
        <v>27</v>
      </c>
      <c r="BO42" t="s">
        <v>32</v>
      </c>
      <c r="BQ42" t="s">
        <v>31</v>
      </c>
      <c r="BV42" t="s">
        <v>381</v>
      </c>
    </row>
    <row r="43" spans="1:74" x14ac:dyDescent="0.35">
      <c r="A43" s="7">
        <v>114281794421</v>
      </c>
      <c r="B43" t="s">
        <v>214</v>
      </c>
      <c r="C43" t="s">
        <v>423</v>
      </c>
      <c r="D43" t="s">
        <v>215</v>
      </c>
      <c r="E43" t="s">
        <v>26</v>
      </c>
      <c r="F43" t="s">
        <v>27</v>
      </c>
      <c r="I43" t="s">
        <v>27</v>
      </c>
      <c r="L43" t="s">
        <v>27</v>
      </c>
      <c r="O43" t="s">
        <v>27</v>
      </c>
      <c r="R43" t="s">
        <v>27</v>
      </c>
      <c r="U43" t="s">
        <v>27</v>
      </c>
      <c r="X43" t="s">
        <v>27</v>
      </c>
      <c r="AA43" t="s">
        <v>27</v>
      </c>
      <c r="AE43" t="s">
        <v>28</v>
      </c>
      <c r="AH43" t="s">
        <v>28</v>
      </c>
      <c r="AK43" t="s">
        <v>28</v>
      </c>
      <c r="AN43" t="s">
        <v>28</v>
      </c>
      <c r="AQ43" t="s">
        <v>28</v>
      </c>
      <c r="AT43" t="s">
        <v>383</v>
      </c>
      <c r="AW43" t="s">
        <v>383</v>
      </c>
      <c r="AZ43" t="s">
        <v>383</v>
      </c>
      <c r="BC43" t="s">
        <v>383</v>
      </c>
      <c r="BF43" t="s">
        <v>383</v>
      </c>
      <c r="BH43" t="s">
        <v>31</v>
      </c>
      <c r="BK43" t="s">
        <v>27</v>
      </c>
      <c r="BO43" t="s">
        <v>32</v>
      </c>
      <c r="BQ43" t="s">
        <v>31</v>
      </c>
      <c r="BT43" t="s">
        <v>379</v>
      </c>
    </row>
    <row r="44" spans="1:74" x14ac:dyDescent="0.35">
      <c r="A44" s="7">
        <v>114281762795</v>
      </c>
      <c r="B44" t="s">
        <v>221</v>
      </c>
      <c r="C44" t="s">
        <v>222</v>
      </c>
      <c r="D44" t="s">
        <v>223</v>
      </c>
      <c r="E44" t="s">
        <v>26</v>
      </c>
      <c r="F44" t="s">
        <v>27</v>
      </c>
      <c r="I44" t="s">
        <v>27</v>
      </c>
      <c r="L44" t="s">
        <v>27</v>
      </c>
      <c r="O44" t="s">
        <v>27</v>
      </c>
      <c r="R44" t="s">
        <v>27</v>
      </c>
      <c r="U44" t="s">
        <v>27</v>
      </c>
      <c r="X44" t="s">
        <v>27</v>
      </c>
      <c r="AA44" t="s">
        <v>27</v>
      </c>
      <c r="AD44" t="s">
        <v>27</v>
      </c>
      <c r="AG44" t="s">
        <v>27</v>
      </c>
      <c r="AK44" t="s">
        <v>28</v>
      </c>
      <c r="AM44" t="s">
        <v>27</v>
      </c>
      <c r="AP44" t="s">
        <v>27</v>
      </c>
      <c r="AS44" t="s">
        <v>35</v>
      </c>
      <c r="AV44" t="s">
        <v>35</v>
      </c>
      <c r="AZ44" t="s">
        <v>383</v>
      </c>
      <c r="BB44" t="s">
        <v>35</v>
      </c>
      <c r="BE44" t="s">
        <v>35</v>
      </c>
      <c r="BH44" t="s">
        <v>31</v>
      </c>
      <c r="BK44" t="s">
        <v>27</v>
      </c>
      <c r="BO44" t="s">
        <v>32</v>
      </c>
      <c r="BQ44" t="s">
        <v>31</v>
      </c>
      <c r="BU44" t="s">
        <v>380</v>
      </c>
    </row>
    <row r="45" spans="1:74" x14ac:dyDescent="0.35">
      <c r="A45" s="7">
        <v>114281737801</v>
      </c>
      <c r="B45" t="s">
        <v>224</v>
      </c>
      <c r="C45" t="s">
        <v>225</v>
      </c>
      <c r="D45" t="s">
        <v>226</v>
      </c>
      <c r="E45" t="s">
        <v>26</v>
      </c>
      <c r="F45" t="s">
        <v>27</v>
      </c>
      <c r="I45" t="s">
        <v>27</v>
      </c>
      <c r="L45" t="s">
        <v>27</v>
      </c>
      <c r="O45" t="s">
        <v>27</v>
      </c>
      <c r="R45" t="s">
        <v>27</v>
      </c>
      <c r="U45" t="s">
        <v>27</v>
      </c>
      <c r="X45" t="s">
        <v>27</v>
      </c>
      <c r="AA45" t="s">
        <v>27</v>
      </c>
      <c r="AD45" t="s">
        <v>27</v>
      </c>
      <c r="AG45" t="s">
        <v>27</v>
      </c>
      <c r="AJ45" t="s">
        <v>27</v>
      </c>
      <c r="AN45" t="s">
        <v>28</v>
      </c>
      <c r="AP45" t="s">
        <v>27</v>
      </c>
      <c r="AT45" t="s">
        <v>383</v>
      </c>
      <c r="AW45" t="s">
        <v>383</v>
      </c>
      <c r="AZ45" t="s">
        <v>383</v>
      </c>
      <c r="BD45" t="s">
        <v>388</v>
      </c>
      <c r="BG45" t="s">
        <v>388</v>
      </c>
      <c r="BH45" t="s">
        <v>31</v>
      </c>
      <c r="BK45" t="s">
        <v>27</v>
      </c>
      <c r="BO45" t="s">
        <v>32</v>
      </c>
      <c r="BQ45" t="s">
        <v>31</v>
      </c>
      <c r="BT45" t="s">
        <v>379</v>
      </c>
    </row>
    <row r="46" spans="1:74" x14ac:dyDescent="0.35">
      <c r="A46" s="7">
        <v>114281734591</v>
      </c>
      <c r="B46" t="s">
        <v>227</v>
      </c>
      <c r="C46" t="s">
        <v>190</v>
      </c>
      <c r="D46" t="s">
        <v>228</v>
      </c>
      <c r="E46" t="s">
        <v>26</v>
      </c>
      <c r="F46" t="s">
        <v>27</v>
      </c>
      <c r="I46" t="s">
        <v>27</v>
      </c>
      <c r="L46" t="s">
        <v>27</v>
      </c>
      <c r="P46" t="s">
        <v>28</v>
      </c>
      <c r="S46" t="s">
        <v>28</v>
      </c>
      <c r="V46" t="s">
        <v>28</v>
      </c>
      <c r="X46" t="s">
        <v>27</v>
      </c>
      <c r="AA46" t="s">
        <v>27</v>
      </c>
      <c r="AD46" t="s">
        <v>27</v>
      </c>
      <c r="AG46" t="s">
        <v>27</v>
      </c>
      <c r="AJ46" t="s">
        <v>27</v>
      </c>
      <c r="AM46" t="s">
        <v>27</v>
      </c>
      <c r="AP46" t="s">
        <v>27</v>
      </c>
      <c r="AS46" t="s">
        <v>35</v>
      </c>
      <c r="AV46" t="s">
        <v>35</v>
      </c>
      <c r="AY46" t="s">
        <v>35</v>
      </c>
      <c r="BB46" t="s">
        <v>35</v>
      </c>
      <c r="BE46" t="s">
        <v>35</v>
      </c>
      <c r="BH46" t="s">
        <v>31</v>
      </c>
      <c r="BK46" t="s">
        <v>27</v>
      </c>
      <c r="BP46" t="s">
        <v>424</v>
      </c>
      <c r="BR46" t="s">
        <v>32</v>
      </c>
    </row>
    <row r="47" spans="1:74" x14ac:dyDescent="0.35">
      <c r="A47" s="7">
        <v>114281729748</v>
      </c>
      <c r="B47" t="s">
        <v>232</v>
      </c>
      <c r="C47" t="s">
        <v>190</v>
      </c>
      <c r="D47" t="s">
        <v>233</v>
      </c>
      <c r="E47" t="s">
        <v>26</v>
      </c>
      <c r="F47" t="s">
        <v>27</v>
      </c>
      <c r="J47" t="s">
        <v>28</v>
      </c>
      <c r="L47" t="s">
        <v>27</v>
      </c>
      <c r="O47" t="s">
        <v>27</v>
      </c>
      <c r="S47" t="s">
        <v>28</v>
      </c>
      <c r="U47" t="s">
        <v>27</v>
      </c>
      <c r="X47" t="s">
        <v>27</v>
      </c>
      <c r="AA47" t="s">
        <v>27</v>
      </c>
      <c r="AD47" t="s">
        <v>27</v>
      </c>
      <c r="AG47" t="s">
        <v>27</v>
      </c>
      <c r="AK47" t="s">
        <v>28</v>
      </c>
      <c r="AM47" t="s">
        <v>27</v>
      </c>
      <c r="AQ47" t="s">
        <v>28</v>
      </c>
      <c r="AS47" t="s">
        <v>35</v>
      </c>
      <c r="AV47" t="s">
        <v>35</v>
      </c>
      <c r="AZ47" t="s">
        <v>383</v>
      </c>
      <c r="BC47" t="s">
        <v>383</v>
      </c>
      <c r="BF47" t="s">
        <v>383</v>
      </c>
      <c r="BH47" t="s">
        <v>31</v>
      </c>
      <c r="BK47" t="s">
        <v>27</v>
      </c>
      <c r="BP47" t="s">
        <v>425</v>
      </c>
      <c r="BQ47" t="s">
        <v>31</v>
      </c>
      <c r="BT47" t="s">
        <v>379</v>
      </c>
    </row>
    <row r="48" spans="1:74" x14ac:dyDescent="0.35">
      <c r="A48" s="7">
        <v>114281477233</v>
      </c>
      <c r="B48" t="s">
        <v>255</v>
      </c>
      <c r="C48" t="s">
        <v>426</v>
      </c>
      <c r="D48" t="s">
        <v>256</v>
      </c>
      <c r="E48" t="s">
        <v>26</v>
      </c>
      <c r="F48" t="s">
        <v>27</v>
      </c>
      <c r="I48" t="s">
        <v>27</v>
      </c>
      <c r="L48" t="s">
        <v>27</v>
      </c>
      <c r="O48" t="s">
        <v>27</v>
      </c>
      <c r="R48" t="s">
        <v>27</v>
      </c>
      <c r="U48" t="s">
        <v>27</v>
      </c>
      <c r="X48" t="s">
        <v>27</v>
      </c>
      <c r="AB48" t="s">
        <v>28</v>
      </c>
      <c r="AD48" t="s">
        <v>27</v>
      </c>
      <c r="AG48" t="s">
        <v>27</v>
      </c>
      <c r="AJ48" t="s">
        <v>27</v>
      </c>
      <c r="AM48" t="s">
        <v>27</v>
      </c>
      <c r="AP48" t="s">
        <v>27</v>
      </c>
      <c r="AT48" t="s">
        <v>383</v>
      </c>
      <c r="AW48" t="s">
        <v>383</v>
      </c>
      <c r="AZ48" t="s">
        <v>383</v>
      </c>
      <c r="BC48" t="s">
        <v>383</v>
      </c>
      <c r="BG48" t="s">
        <v>388</v>
      </c>
      <c r="BI48" t="s">
        <v>32</v>
      </c>
      <c r="BM48" t="s">
        <v>29</v>
      </c>
      <c r="BQ48" t="s">
        <v>31</v>
      </c>
      <c r="BT48" t="s">
        <v>379</v>
      </c>
    </row>
    <row r="49" spans="1:75" x14ac:dyDescent="0.35">
      <c r="A49" s="7">
        <v>114281294539</v>
      </c>
      <c r="B49" t="s">
        <v>257</v>
      </c>
      <c r="C49" t="s">
        <v>51</v>
      </c>
      <c r="E49" t="s">
        <v>26</v>
      </c>
      <c r="F49" t="s">
        <v>27</v>
      </c>
      <c r="J49" t="s">
        <v>28</v>
      </c>
      <c r="M49" t="s">
        <v>28</v>
      </c>
      <c r="O49" t="s">
        <v>27</v>
      </c>
      <c r="R49" t="s">
        <v>27</v>
      </c>
      <c r="U49" t="s">
        <v>27</v>
      </c>
      <c r="X49" t="s">
        <v>27</v>
      </c>
      <c r="AA49" t="s">
        <v>27</v>
      </c>
      <c r="AE49" t="s">
        <v>28</v>
      </c>
      <c r="AH49" t="s">
        <v>28</v>
      </c>
      <c r="AK49" t="s">
        <v>28</v>
      </c>
      <c r="AM49" t="s">
        <v>27</v>
      </c>
      <c r="AP49" t="s">
        <v>27</v>
      </c>
      <c r="AT49" t="s">
        <v>383</v>
      </c>
      <c r="AV49" t="s">
        <v>35</v>
      </c>
      <c r="AY49" t="s">
        <v>35</v>
      </c>
      <c r="BB49" t="s">
        <v>35</v>
      </c>
      <c r="BE49" t="s">
        <v>35</v>
      </c>
      <c r="BJ49" t="s">
        <v>33</v>
      </c>
      <c r="BK49" t="s">
        <v>27</v>
      </c>
      <c r="BO49" t="s">
        <v>32</v>
      </c>
      <c r="BQ49" t="s">
        <v>31</v>
      </c>
      <c r="BT49" t="s">
        <v>379</v>
      </c>
    </row>
    <row r="50" spans="1:75" x14ac:dyDescent="0.35">
      <c r="A50" s="7">
        <v>114280978294</v>
      </c>
      <c r="B50" t="s">
        <v>259</v>
      </c>
      <c r="C50" t="s">
        <v>117</v>
      </c>
      <c r="D50" t="s">
        <v>260</v>
      </c>
      <c r="E50" t="s">
        <v>26</v>
      </c>
      <c r="F50" t="s">
        <v>27</v>
      </c>
      <c r="I50" t="s">
        <v>27</v>
      </c>
      <c r="L50" t="s">
        <v>27</v>
      </c>
      <c r="O50" t="s">
        <v>27</v>
      </c>
      <c r="R50" t="s">
        <v>27</v>
      </c>
      <c r="V50" t="s">
        <v>28</v>
      </c>
      <c r="Y50" t="s">
        <v>28</v>
      </c>
      <c r="AB50" t="s">
        <v>28</v>
      </c>
      <c r="AE50" t="s">
        <v>28</v>
      </c>
      <c r="AG50" t="s">
        <v>27</v>
      </c>
      <c r="AJ50" t="s">
        <v>27</v>
      </c>
      <c r="AM50" t="s">
        <v>27</v>
      </c>
      <c r="AP50" t="s">
        <v>27</v>
      </c>
      <c r="AS50" t="s">
        <v>35</v>
      </c>
      <c r="AV50" t="s">
        <v>35</v>
      </c>
      <c r="AY50" t="s">
        <v>35</v>
      </c>
      <c r="BB50" t="s">
        <v>35</v>
      </c>
      <c r="BE50" t="s">
        <v>35</v>
      </c>
      <c r="BH50" t="s">
        <v>31</v>
      </c>
      <c r="BK50" t="s">
        <v>27</v>
      </c>
      <c r="BO50" t="s">
        <v>32</v>
      </c>
      <c r="BQ50" t="s">
        <v>31</v>
      </c>
      <c r="BT50" t="s">
        <v>379</v>
      </c>
    </row>
    <row r="51" spans="1:75" x14ac:dyDescent="0.35">
      <c r="A51" s="7">
        <v>114278095222</v>
      </c>
      <c r="B51" t="s">
        <v>427</v>
      </c>
      <c r="C51" t="s">
        <v>281</v>
      </c>
      <c r="D51" t="s">
        <v>428</v>
      </c>
      <c r="E51" t="s">
        <v>26</v>
      </c>
      <c r="F51" t="s">
        <v>27</v>
      </c>
      <c r="I51" t="s">
        <v>27</v>
      </c>
      <c r="L51" t="s">
        <v>27</v>
      </c>
      <c r="O51" t="s">
        <v>27</v>
      </c>
      <c r="R51" t="s">
        <v>27</v>
      </c>
      <c r="U51" t="s">
        <v>27</v>
      </c>
      <c r="X51" t="s">
        <v>27</v>
      </c>
      <c r="AA51" t="s">
        <v>27</v>
      </c>
      <c r="AD51" t="s">
        <v>27</v>
      </c>
      <c r="AH51" t="s">
        <v>28</v>
      </c>
      <c r="AK51" t="s">
        <v>28</v>
      </c>
      <c r="AM51" t="s">
        <v>27</v>
      </c>
      <c r="AQ51" t="s">
        <v>28</v>
      </c>
      <c r="AS51" t="s">
        <v>35</v>
      </c>
      <c r="AW51" t="s">
        <v>383</v>
      </c>
      <c r="AZ51" t="s">
        <v>383</v>
      </c>
      <c r="BC51" t="s">
        <v>383</v>
      </c>
      <c r="BF51" t="s">
        <v>383</v>
      </c>
      <c r="BH51" t="s">
        <v>31</v>
      </c>
      <c r="BL51" t="s">
        <v>28</v>
      </c>
      <c r="BP51" t="s">
        <v>429</v>
      </c>
      <c r="BQ51" t="s">
        <v>31</v>
      </c>
      <c r="BU51" t="s">
        <v>380</v>
      </c>
    </row>
    <row r="52" spans="1:75" x14ac:dyDescent="0.35">
      <c r="A52" s="7">
        <v>114279811622</v>
      </c>
      <c r="B52" t="s">
        <v>430</v>
      </c>
      <c r="C52" t="s">
        <v>431</v>
      </c>
      <c r="D52" t="s">
        <v>432</v>
      </c>
      <c r="E52" t="s">
        <v>26</v>
      </c>
      <c r="G52" t="s">
        <v>28</v>
      </c>
      <c r="K52" t="s">
        <v>46</v>
      </c>
      <c r="M52" t="s">
        <v>28</v>
      </c>
      <c r="Q52" t="s">
        <v>46</v>
      </c>
      <c r="T52" t="s">
        <v>46</v>
      </c>
      <c r="W52" t="s">
        <v>46</v>
      </c>
      <c r="Y52" t="s">
        <v>28</v>
      </c>
      <c r="AB52" t="s">
        <v>28</v>
      </c>
      <c r="AE52" t="s">
        <v>28</v>
      </c>
      <c r="AI52" t="s">
        <v>46</v>
      </c>
      <c r="AK52" t="s">
        <v>28</v>
      </c>
      <c r="AM52" t="s">
        <v>27</v>
      </c>
      <c r="AP52" t="s">
        <v>27</v>
      </c>
      <c r="AT52" t="s">
        <v>383</v>
      </c>
      <c r="AX52" t="s">
        <v>388</v>
      </c>
      <c r="BA52" t="s">
        <v>388</v>
      </c>
      <c r="BC52" t="s">
        <v>383</v>
      </c>
      <c r="BF52" t="s">
        <v>383</v>
      </c>
      <c r="BH52" t="s">
        <v>31</v>
      </c>
      <c r="BK52" t="s">
        <v>27</v>
      </c>
      <c r="BP52" t="s">
        <v>433</v>
      </c>
      <c r="BQ52" t="s">
        <v>31</v>
      </c>
      <c r="BV52" t="s">
        <v>381</v>
      </c>
    </row>
    <row r="53" spans="1:75" x14ac:dyDescent="0.35">
      <c r="A53" s="7">
        <v>114279812056</v>
      </c>
      <c r="C53" t="s">
        <v>225</v>
      </c>
      <c r="E53" t="s">
        <v>26</v>
      </c>
      <c r="F53" t="s">
        <v>27</v>
      </c>
      <c r="I53" t="s">
        <v>27</v>
      </c>
      <c r="L53" t="s">
        <v>27</v>
      </c>
      <c r="O53" t="s">
        <v>27</v>
      </c>
      <c r="R53" t="s">
        <v>27</v>
      </c>
      <c r="U53" t="s">
        <v>27</v>
      </c>
      <c r="X53" t="s">
        <v>27</v>
      </c>
      <c r="AA53" t="s">
        <v>27</v>
      </c>
      <c r="AD53" t="s">
        <v>27</v>
      </c>
      <c r="AH53" t="s">
        <v>28</v>
      </c>
      <c r="AL53" t="s">
        <v>46</v>
      </c>
      <c r="AN53" t="s">
        <v>28</v>
      </c>
      <c r="AQ53" t="s">
        <v>28</v>
      </c>
      <c r="AS53" t="s">
        <v>35</v>
      </c>
      <c r="AW53" t="s">
        <v>383</v>
      </c>
      <c r="BA53" t="s">
        <v>388</v>
      </c>
      <c r="BC53" t="s">
        <v>383</v>
      </c>
      <c r="BF53" t="s">
        <v>383</v>
      </c>
      <c r="BJ53" t="s">
        <v>33</v>
      </c>
      <c r="BL53" t="s">
        <v>28</v>
      </c>
      <c r="BO53" t="s">
        <v>32</v>
      </c>
      <c r="BR53" t="s">
        <v>32</v>
      </c>
      <c r="BW53" t="s">
        <v>382</v>
      </c>
    </row>
    <row r="54" spans="1:75" x14ac:dyDescent="0.35">
      <c r="A54" s="7">
        <v>114279678048</v>
      </c>
      <c r="B54" t="s">
        <v>263</v>
      </c>
      <c r="C54" t="s">
        <v>264</v>
      </c>
      <c r="D54" t="s">
        <v>265</v>
      </c>
      <c r="E54" t="s">
        <v>26</v>
      </c>
      <c r="G54" t="s">
        <v>28</v>
      </c>
      <c r="I54" t="s">
        <v>27</v>
      </c>
      <c r="L54" t="s">
        <v>27</v>
      </c>
      <c r="O54" t="s">
        <v>27</v>
      </c>
      <c r="R54" t="s">
        <v>27</v>
      </c>
      <c r="U54" t="s">
        <v>27</v>
      </c>
      <c r="X54" t="s">
        <v>27</v>
      </c>
      <c r="AA54" t="s">
        <v>27</v>
      </c>
      <c r="AD54" t="s">
        <v>27</v>
      </c>
      <c r="AH54" t="s">
        <v>28</v>
      </c>
      <c r="AK54" t="s">
        <v>28</v>
      </c>
      <c r="AN54" t="s">
        <v>28</v>
      </c>
      <c r="AQ54" t="s">
        <v>28</v>
      </c>
      <c r="AT54" t="s">
        <v>383</v>
      </c>
      <c r="AW54" t="s">
        <v>383</v>
      </c>
      <c r="AZ54" t="s">
        <v>383</v>
      </c>
      <c r="BC54" t="s">
        <v>383</v>
      </c>
      <c r="BF54" t="s">
        <v>383</v>
      </c>
      <c r="BH54" t="s">
        <v>31</v>
      </c>
      <c r="BK54" t="s">
        <v>27</v>
      </c>
      <c r="BO54" t="s">
        <v>32</v>
      </c>
      <c r="BR54" t="s">
        <v>32</v>
      </c>
      <c r="BW54" t="s">
        <v>382</v>
      </c>
    </row>
    <row r="55" spans="1:75" x14ac:dyDescent="0.35">
      <c r="A55" s="7">
        <v>114279638513</v>
      </c>
      <c r="B55" t="s">
        <v>266</v>
      </c>
      <c r="C55" t="s">
        <v>225</v>
      </c>
      <c r="D55" t="s">
        <v>434</v>
      </c>
      <c r="E55" t="s">
        <v>26</v>
      </c>
      <c r="F55" t="s">
        <v>27</v>
      </c>
      <c r="I55" t="s">
        <v>27</v>
      </c>
      <c r="L55" t="s">
        <v>27</v>
      </c>
      <c r="O55" t="s">
        <v>27</v>
      </c>
      <c r="R55" t="s">
        <v>27</v>
      </c>
      <c r="U55" t="s">
        <v>27</v>
      </c>
      <c r="X55" t="s">
        <v>27</v>
      </c>
      <c r="AA55" t="s">
        <v>27</v>
      </c>
      <c r="AD55" t="s">
        <v>27</v>
      </c>
      <c r="AG55" t="s">
        <v>27</v>
      </c>
      <c r="AL55" t="s">
        <v>46</v>
      </c>
      <c r="AO55" t="s">
        <v>46</v>
      </c>
      <c r="AQ55" t="s">
        <v>28</v>
      </c>
      <c r="AT55" t="s">
        <v>383</v>
      </c>
      <c r="AV55" t="s">
        <v>35</v>
      </c>
      <c r="AZ55" t="s">
        <v>383</v>
      </c>
      <c r="BC55" t="s">
        <v>383</v>
      </c>
      <c r="BG55" t="s">
        <v>388</v>
      </c>
      <c r="BI55" t="s">
        <v>32</v>
      </c>
      <c r="BM55" t="s">
        <v>29</v>
      </c>
      <c r="BO55" t="s">
        <v>32</v>
      </c>
      <c r="BQ55" t="s">
        <v>31</v>
      </c>
      <c r="BU55" t="s">
        <v>380</v>
      </c>
    </row>
    <row r="56" spans="1:75" x14ac:dyDescent="0.35">
      <c r="A56" s="7">
        <v>114279198875</v>
      </c>
      <c r="B56" t="s">
        <v>269</v>
      </c>
      <c r="C56" t="s">
        <v>264</v>
      </c>
      <c r="D56" t="s">
        <v>270</v>
      </c>
      <c r="E56" t="s">
        <v>26</v>
      </c>
      <c r="F56" t="s">
        <v>27</v>
      </c>
      <c r="I56" t="s">
        <v>27</v>
      </c>
      <c r="L56" t="s">
        <v>27</v>
      </c>
      <c r="P56" t="s">
        <v>28</v>
      </c>
      <c r="S56" t="s">
        <v>28</v>
      </c>
      <c r="V56" t="s">
        <v>28</v>
      </c>
      <c r="Y56" t="s">
        <v>28</v>
      </c>
      <c r="AB56" t="s">
        <v>28</v>
      </c>
      <c r="AD56" t="s">
        <v>27</v>
      </c>
      <c r="AG56" t="s">
        <v>27</v>
      </c>
      <c r="AJ56" t="s">
        <v>27</v>
      </c>
      <c r="AM56" t="s">
        <v>27</v>
      </c>
      <c r="AP56" t="s">
        <v>27</v>
      </c>
      <c r="AT56" t="s">
        <v>383</v>
      </c>
      <c r="AW56" t="s">
        <v>383</v>
      </c>
      <c r="AZ56" t="s">
        <v>383</v>
      </c>
      <c r="BC56" t="s">
        <v>383</v>
      </c>
      <c r="BF56" t="s">
        <v>383</v>
      </c>
      <c r="BH56" t="s">
        <v>31</v>
      </c>
      <c r="BK56" t="s">
        <v>27</v>
      </c>
      <c r="BO56" t="s">
        <v>32</v>
      </c>
      <c r="BQ56" t="s">
        <v>31</v>
      </c>
      <c r="BU56" t="s">
        <v>380</v>
      </c>
    </row>
    <row r="57" spans="1:75" x14ac:dyDescent="0.35">
      <c r="A57" s="7">
        <v>114278082071</v>
      </c>
      <c r="B57" t="s">
        <v>284</v>
      </c>
      <c r="C57" t="s">
        <v>190</v>
      </c>
      <c r="D57" t="s">
        <v>285</v>
      </c>
      <c r="E57" t="s">
        <v>26</v>
      </c>
      <c r="G57" t="s">
        <v>28</v>
      </c>
      <c r="I57" t="s">
        <v>27</v>
      </c>
      <c r="L57" t="s">
        <v>27</v>
      </c>
      <c r="P57" t="s">
        <v>28</v>
      </c>
      <c r="S57" t="s">
        <v>28</v>
      </c>
      <c r="V57" t="s">
        <v>28</v>
      </c>
      <c r="Y57" t="s">
        <v>28</v>
      </c>
      <c r="AC57" t="s">
        <v>46</v>
      </c>
      <c r="AD57" t="s">
        <v>27</v>
      </c>
      <c r="AG57" t="s">
        <v>27</v>
      </c>
      <c r="AJ57" t="s">
        <v>27</v>
      </c>
      <c r="AN57" t="s">
        <v>28</v>
      </c>
      <c r="AQ57" t="s">
        <v>28</v>
      </c>
      <c r="AS57" t="s">
        <v>35</v>
      </c>
      <c r="AV57" t="s">
        <v>35</v>
      </c>
      <c r="AZ57" t="s">
        <v>383</v>
      </c>
      <c r="BB57" t="s">
        <v>35</v>
      </c>
      <c r="BF57" t="s">
        <v>383</v>
      </c>
      <c r="BH57" t="s">
        <v>31</v>
      </c>
      <c r="BL57" t="s">
        <v>28</v>
      </c>
      <c r="BO57" t="s">
        <v>32</v>
      </c>
      <c r="BQ57" t="s">
        <v>31</v>
      </c>
      <c r="BU57" t="s">
        <v>380</v>
      </c>
    </row>
    <row r="58" spans="1:75" x14ac:dyDescent="0.35">
      <c r="A58" s="7">
        <v>114277689218</v>
      </c>
      <c r="B58" t="s">
        <v>435</v>
      </c>
      <c r="C58" t="s">
        <v>291</v>
      </c>
      <c r="D58" t="s">
        <v>436</v>
      </c>
      <c r="E58" t="s">
        <v>26</v>
      </c>
      <c r="F58" t="s">
        <v>27</v>
      </c>
      <c r="I58" t="s">
        <v>27</v>
      </c>
      <c r="L58" t="s">
        <v>27</v>
      </c>
      <c r="O58" t="s">
        <v>27</v>
      </c>
      <c r="R58" t="s">
        <v>27</v>
      </c>
      <c r="U58" t="s">
        <v>27</v>
      </c>
      <c r="X58" t="s">
        <v>27</v>
      </c>
      <c r="AA58" t="s">
        <v>27</v>
      </c>
      <c r="AD58" t="s">
        <v>27</v>
      </c>
      <c r="AG58" t="s">
        <v>27</v>
      </c>
      <c r="AJ58" t="s">
        <v>27</v>
      </c>
      <c r="AM58" t="s">
        <v>27</v>
      </c>
      <c r="AP58" t="s">
        <v>27</v>
      </c>
      <c r="AS58" t="s">
        <v>35</v>
      </c>
      <c r="AV58" t="s">
        <v>35</v>
      </c>
      <c r="AY58" t="s">
        <v>35</v>
      </c>
      <c r="BC58" t="s">
        <v>383</v>
      </c>
      <c r="BF58" t="s">
        <v>383</v>
      </c>
      <c r="BH58" t="s">
        <v>31</v>
      </c>
      <c r="BK58" t="s">
        <v>27</v>
      </c>
      <c r="BO58" t="s">
        <v>32</v>
      </c>
      <c r="BQ58" t="s">
        <v>31</v>
      </c>
      <c r="BT58" t="s">
        <v>379</v>
      </c>
    </row>
    <row r="59" spans="1:75" x14ac:dyDescent="0.35">
      <c r="A59" s="7">
        <v>114276909203</v>
      </c>
      <c r="B59" t="s">
        <v>293</v>
      </c>
      <c r="C59" t="s">
        <v>294</v>
      </c>
      <c r="D59" t="s">
        <v>437</v>
      </c>
      <c r="E59" t="s">
        <v>26</v>
      </c>
      <c r="F59" t="s">
        <v>27</v>
      </c>
      <c r="I59" t="s">
        <v>27</v>
      </c>
      <c r="L59" t="s">
        <v>27</v>
      </c>
      <c r="O59" t="s">
        <v>27</v>
      </c>
      <c r="R59" t="s">
        <v>27</v>
      </c>
      <c r="U59" t="s">
        <v>27</v>
      </c>
      <c r="X59" t="s">
        <v>27</v>
      </c>
      <c r="AA59" t="s">
        <v>27</v>
      </c>
      <c r="AD59" t="s">
        <v>27</v>
      </c>
      <c r="AG59" t="s">
        <v>27</v>
      </c>
      <c r="AJ59" t="s">
        <v>27</v>
      </c>
      <c r="AM59" t="s">
        <v>27</v>
      </c>
      <c r="AQ59" t="s">
        <v>28</v>
      </c>
      <c r="AT59" t="s">
        <v>383</v>
      </c>
      <c r="AW59" t="s">
        <v>383</v>
      </c>
      <c r="BA59" t="s">
        <v>388</v>
      </c>
      <c r="BC59" t="s">
        <v>383</v>
      </c>
      <c r="BG59" t="s">
        <v>388</v>
      </c>
      <c r="BH59" t="s">
        <v>31</v>
      </c>
      <c r="BK59" t="s">
        <v>27</v>
      </c>
      <c r="BQ59" t="s">
        <v>31</v>
      </c>
      <c r="BU59" t="s">
        <v>380</v>
      </c>
    </row>
    <row r="60" spans="1:75" x14ac:dyDescent="0.35">
      <c r="A60" s="7">
        <v>114276602461</v>
      </c>
      <c r="B60" t="s">
        <v>438</v>
      </c>
      <c r="C60" t="s">
        <v>298</v>
      </c>
      <c r="D60" t="s">
        <v>299</v>
      </c>
      <c r="E60" t="s">
        <v>26</v>
      </c>
      <c r="F60" t="s">
        <v>27</v>
      </c>
      <c r="I60" t="s">
        <v>27</v>
      </c>
      <c r="L60" t="s">
        <v>27</v>
      </c>
      <c r="O60" t="s">
        <v>27</v>
      </c>
      <c r="R60" t="s">
        <v>27</v>
      </c>
      <c r="U60" t="s">
        <v>27</v>
      </c>
      <c r="X60" t="s">
        <v>27</v>
      </c>
      <c r="AA60" t="s">
        <v>27</v>
      </c>
      <c r="AD60" t="s">
        <v>27</v>
      </c>
      <c r="AG60" t="s">
        <v>27</v>
      </c>
      <c r="AJ60" t="s">
        <v>27</v>
      </c>
      <c r="AM60" t="s">
        <v>27</v>
      </c>
      <c r="AP60" t="s">
        <v>27</v>
      </c>
      <c r="AS60" t="s">
        <v>35</v>
      </c>
      <c r="AV60" t="s">
        <v>35</v>
      </c>
      <c r="AY60" t="s">
        <v>35</v>
      </c>
      <c r="BB60" t="s">
        <v>35</v>
      </c>
      <c r="BE60" t="s">
        <v>35</v>
      </c>
      <c r="BH60" t="s">
        <v>31</v>
      </c>
      <c r="BL60" t="s">
        <v>28</v>
      </c>
      <c r="BO60" t="s">
        <v>32</v>
      </c>
      <c r="BQ60" t="s">
        <v>31</v>
      </c>
      <c r="BT60" t="s">
        <v>379</v>
      </c>
    </row>
    <row r="61" spans="1:75" x14ac:dyDescent="0.35">
      <c r="A61" s="7">
        <f>COUNTA(A3:A60)</f>
        <v>58</v>
      </c>
    </row>
    <row r="64" spans="1:75" x14ac:dyDescent="0.35">
      <c r="A64" s="7" t="s">
        <v>1065</v>
      </c>
    </row>
    <row r="65" spans="1:6" x14ac:dyDescent="0.35">
      <c r="A65" s="7">
        <v>114283792718</v>
      </c>
      <c r="B65" t="s">
        <v>439</v>
      </c>
      <c r="C65" t="s">
        <v>142</v>
      </c>
      <c r="D65" t="s">
        <v>391</v>
      </c>
      <c r="E65" t="s">
        <v>26</v>
      </c>
      <c r="F65" t="e">
        <f>MATCH(#REF!,#REF!)</f>
        <v>#REF!</v>
      </c>
    </row>
    <row r="66" spans="1:6" x14ac:dyDescent="0.35">
      <c r="A66" s="7">
        <v>114284688126</v>
      </c>
      <c r="B66" t="s">
        <v>75</v>
      </c>
      <c r="C66" t="s">
        <v>76</v>
      </c>
      <c r="E66" t="s">
        <v>26</v>
      </c>
      <c r="F66" t="e">
        <f>MATCH(#REF!,#REF!,0)</f>
        <v>#REF!</v>
      </c>
    </row>
    <row r="67" spans="1:6" x14ac:dyDescent="0.35">
      <c r="A67" s="7">
        <v>114281703798</v>
      </c>
      <c r="B67" t="s">
        <v>440</v>
      </c>
      <c r="C67" t="s">
        <v>67</v>
      </c>
      <c r="E67" t="s">
        <v>26</v>
      </c>
      <c r="F67" t="e">
        <f>MATCH(#REF!,#REF!,0)</f>
        <v>#REF!</v>
      </c>
    </row>
    <row r="68" spans="1:6" x14ac:dyDescent="0.35">
      <c r="A68" s="7">
        <v>114282505667</v>
      </c>
      <c r="B68" t="s">
        <v>193</v>
      </c>
      <c r="C68" t="s">
        <v>63</v>
      </c>
      <c r="D68" t="s">
        <v>417</v>
      </c>
      <c r="E68" t="s">
        <v>26</v>
      </c>
      <c r="F68" t="e">
        <f>MATCH(#REF!,#REF!,0)</f>
        <v>#REF!</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6B43F1-B302-410C-99CE-074936C9DF65}">
  <dimension ref="A1:I302"/>
  <sheetViews>
    <sheetView topLeftCell="B1" zoomScale="120" zoomScaleNormal="120" workbookViewId="0">
      <selection activeCell="J2" sqref="J2"/>
    </sheetView>
  </sheetViews>
  <sheetFormatPr defaultRowHeight="14.5" x14ac:dyDescent="0.35"/>
  <cols>
    <col min="1" max="1" width="26.81640625" customWidth="1"/>
    <col min="2" max="3" width="18.26953125" customWidth="1"/>
    <col min="4" max="4" width="21.81640625" customWidth="1"/>
    <col min="8" max="8" width="31" customWidth="1"/>
  </cols>
  <sheetData>
    <row r="1" spans="1:9" x14ac:dyDescent="0.35">
      <c r="A1" t="s">
        <v>1069</v>
      </c>
      <c r="B1" t="s">
        <v>24</v>
      </c>
      <c r="C1" t="s">
        <v>1070</v>
      </c>
      <c r="D1" t="s">
        <v>854</v>
      </c>
      <c r="F1" t="s">
        <v>855</v>
      </c>
      <c r="H1" t="s">
        <v>856</v>
      </c>
    </row>
    <row r="2" spans="1:9" x14ac:dyDescent="0.35">
      <c r="A2" t="s">
        <v>0</v>
      </c>
      <c r="B2" t="str">
        <f>'Describing NPOs'!C3</f>
        <v>Kenya</v>
      </c>
      <c r="C2" t="str">
        <f>B2</f>
        <v>Kenya</v>
      </c>
      <c r="D2" t="str">
        <f>VLOOKUP(C2,lookup!A:B,2,0)</f>
        <v>Eastern &amp; Southern Africa</v>
      </c>
      <c r="F2">
        <f>COUNTA(F3:F111)</f>
        <v>46</v>
      </c>
      <c r="H2" t="s">
        <v>857</v>
      </c>
      <c r="I2">
        <f t="shared" ref="I2:I11" si="0">COUNTIF(D:D,H2)</f>
        <v>93</v>
      </c>
    </row>
    <row r="3" spans="1:9" x14ac:dyDescent="0.35">
      <c r="A3" t="s">
        <v>0</v>
      </c>
      <c r="B3" t="str">
        <f>'Describing NPOs'!C4</f>
        <v>Perú</v>
      </c>
      <c r="C3" t="s">
        <v>420</v>
      </c>
      <c r="D3" t="str">
        <f>VLOOKUP(C3,lookup!A:B,2,0)</f>
        <v>Latin America &amp; Caribbean</v>
      </c>
      <c r="F3" t="s">
        <v>69</v>
      </c>
      <c r="H3" t="s">
        <v>858</v>
      </c>
      <c r="I3">
        <f t="shared" si="0"/>
        <v>74</v>
      </c>
    </row>
    <row r="4" spans="1:9" x14ac:dyDescent="0.35">
      <c r="A4" t="s">
        <v>0</v>
      </c>
      <c r="B4" t="str">
        <f>'Describing NPOs'!C5</f>
        <v>BENIN</v>
      </c>
      <c r="C4" t="str">
        <f t="shared" ref="C4:C66" si="1">B4</f>
        <v>BENIN</v>
      </c>
      <c r="D4" t="str">
        <f>VLOOKUP(C4,lookup!A:B,2,0)</f>
        <v>West &amp; Central Africa</v>
      </c>
      <c r="F4" t="s">
        <v>467</v>
      </c>
      <c r="H4" t="s">
        <v>859</v>
      </c>
      <c r="I4">
        <f t="shared" si="0"/>
        <v>40</v>
      </c>
    </row>
    <row r="5" spans="1:9" x14ac:dyDescent="0.35">
      <c r="A5" t="s">
        <v>0</v>
      </c>
      <c r="B5" t="str">
        <f>'Describing NPOs'!C6</f>
        <v>India</v>
      </c>
      <c r="C5" t="str">
        <f t="shared" si="1"/>
        <v>India</v>
      </c>
      <c r="D5" t="str">
        <f>VLOOKUP(C5,lookup!A:B,2,0)</f>
        <v>South Asia</v>
      </c>
      <c r="F5" t="s">
        <v>603</v>
      </c>
      <c r="H5" t="s">
        <v>861</v>
      </c>
      <c r="I5">
        <f t="shared" si="0"/>
        <v>37</v>
      </c>
    </row>
    <row r="6" spans="1:9" x14ac:dyDescent="0.35">
      <c r="A6" t="s">
        <v>0</v>
      </c>
      <c r="B6" t="str">
        <f>'Describing NPOs'!C7</f>
        <v>VENEZUELA</v>
      </c>
      <c r="C6" t="str">
        <f t="shared" si="1"/>
        <v>VENEZUELA</v>
      </c>
      <c r="D6" t="str">
        <f>VLOOKUP(C6,lookup!A:B,2,0)</f>
        <v>Latin America &amp; Caribbean</v>
      </c>
      <c r="F6" t="s">
        <v>863</v>
      </c>
      <c r="H6" t="s">
        <v>862</v>
      </c>
      <c r="I6">
        <f t="shared" si="0"/>
        <v>22</v>
      </c>
    </row>
    <row r="7" spans="1:9" x14ac:dyDescent="0.35">
      <c r="A7" t="s">
        <v>0</v>
      </c>
      <c r="B7" t="str">
        <f>'Describing NPOs'!C8</f>
        <v>Venezuela</v>
      </c>
      <c r="C7" t="str">
        <f t="shared" si="1"/>
        <v>Venezuela</v>
      </c>
      <c r="D7" t="str">
        <f>VLOOKUP(C7,lookup!A:B,2,0)</f>
        <v>Latin America &amp; Caribbean</v>
      </c>
      <c r="F7" t="s">
        <v>905</v>
      </c>
      <c r="H7" t="s">
        <v>864</v>
      </c>
      <c r="I7">
        <f t="shared" si="0"/>
        <v>12</v>
      </c>
    </row>
    <row r="8" spans="1:9" x14ac:dyDescent="0.35">
      <c r="A8" t="s">
        <v>0</v>
      </c>
      <c r="B8" t="str">
        <f>'Describing NPOs'!C9</f>
        <v>Venezuela</v>
      </c>
      <c r="C8" t="str">
        <f t="shared" si="1"/>
        <v>Venezuela</v>
      </c>
      <c r="D8" t="str">
        <f>VLOOKUP(C8,lookup!A:B,2,0)</f>
        <v>Latin America &amp; Caribbean</v>
      </c>
      <c r="F8" t="s">
        <v>304</v>
      </c>
      <c r="H8" t="s">
        <v>865</v>
      </c>
      <c r="I8">
        <f t="shared" si="0"/>
        <v>12</v>
      </c>
    </row>
    <row r="9" spans="1:9" x14ac:dyDescent="0.35">
      <c r="A9" t="s">
        <v>0</v>
      </c>
      <c r="B9" t="str">
        <f>'Describing NPOs'!C10</f>
        <v>COLOMBIA</v>
      </c>
      <c r="C9" t="str">
        <f t="shared" si="1"/>
        <v>COLOMBIA</v>
      </c>
      <c r="D9" t="str">
        <f>VLOOKUP(C9,lookup!A:B,2,0)</f>
        <v>Latin America &amp; Caribbean</v>
      </c>
      <c r="F9" t="s">
        <v>664</v>
      </c>
      <c r="H9" t="s">
        <v>866</v>
      </c>
      <c r="I9">
        <f t="shared" si="0"/>
        <v>6</v>
      </c>
    </row>
    <row r="10" spans="1:9" x14ac:dyDescent="0.35">
      <c r="A10" t="s">
        <v>0</v>
      </c>
      <c r="B10" t="str">
        <f>'Describing NPOs'!C11</f>
        <v>Ecuador</v>
      </c>
      <c r="C10" t="str">
        <f t="shared" si="1"/>
        <v>Ecuador</v>
      </c>
      <c r="D10" t="str">
        <f>VLOOKUP(C10,lookup!A:B,2,0)</f>
        <v>Latin America &amp; Caribbean</v>
      </c>
      <c r="F10" t="s">
        <v>485</v>
      </c>
      <c r="H10" t="s">
        <v>867</v>
      </c>
      <c r="I10">
        <f t="shared" si="0"/>
        <v>5</v>
      </c>
    </row>
    <row r="11" spans="1:9" x14ac:dyDescent="0.35">
      <c r="A11" t="s">
        <v>0</v>
      </c>
      <c r="B11" t="str">
        <f>'Describing NPOs'!C12</f>
        <v>mexico</v>
      </c>
      <c r="C11" t="str">
        <f t="shared" si="1"/>
        <v>mexico</v>
      </c>
      <c r="D11" t="str">
        <f>VLOOKUP(C11,lookup!A:B,2,0)</f>
        <v>Latin America &amp; Caribbean</v>
      </c>
      <c r="F11" t="s">
        <v>124</v>
      </c>
      <c r="H11" t="s">
        <v>868</v>
      </c>
      <c r="I11">
        <f t="shared" si="0"/>
        <v>0</v>
      </c>
    </row>
    <row r="12" spans="1:9" x14ac:dyDescent="0.35">
      <c r="A12" t="s">
        <v>0</v>
      </c>
      <c r="B12" t="str">
        <f>'Describing NPOs'!C13</f>
        <v>Venezuela</v>
      </c>
      <c r="C12" t="str">
        <f t="shared" si="1"/>
        <v>Venezuela</v>
      </c>
      <c r="D12" t="str">
        <f>VLOOKUP(C12,lookup!A:B,2,0)</f>
        <v>Latin America &amp; Caribbean</v>
      </c>
      <c r="F12" t="s">
        <v>60</v>
      </c>
    </row>
    <row r="13" spans="1:9" x14ac:dyDescent="0.35">
      <c r="A13" t="s">
        <v>0</v>
      </c>
      <c r="B13" t="str">
        <f>'Describing NPOs'!C14</f>
        <v>México</v>
      </c>
      <c r="C13" t="s">
        <v>871</v>
      </c>
      <c r="D13" t="str">
        <f>VLOOKUP(C13,lookup!A:B,2,0)</f>
        <v>Latin America &amp; Caribbean</v>
      </c>
      <c r="F13" t="s">
        <v>869</v>
      </c>
    </row>
    <row r="14" spans="1:9" x14ac:dyDescent="0.35">
      <c r="A14" t="s">
        <v>0</v>
      </c>
      <c r="B14" t="str">
        <f>'Describing NPOs'!C15</f>
        <v xml:space="preserve">Niger </v>
      </c>
      <c r="C14" t="s">
        <v>113</v>
      </c>
      <c r="D14" t="str">
        <f>VLOOKUP(C14,lookup!A:B,2,0)</f>
        <v>West &amp; Central Africa</v>
      </c>
      <c r="F14" t="s">
        <v>489</v>
      </c>
    </row>
    <row r="15" spans="1:9" x14ac:dyDescent="0.35">
      <c r="A15" t="s">
        <v>0</v>
      </c>
      <c r="B15" t="str">
        <f>'Describing NPOs'!C16</f>
        <v xml:space="preserve">Burkina Faso </v>
      </c>
      <c r="C15" t="s">
        <v>905</v>
      </c>
      <c r="D15" t="str">
        <f>VLOOKUP(C15,lookup!A:B,2,0)</f>
        <v>West &amp; Central Africa</v>
      </c>
      <c r="F15" t="s">
        <v>67</v>
      </c>
    </row>
    <row r="16" spans="1:9" x14ac:dyDescent="0.35">
      <c r="A16" t="s">
        <v>0</v>
      </c>
      <c r="B16" t="str">
        <f>'Describing NPOs'!C17</f>
        <v>Costa Rica</v>
      </c>
      <c r="C16" t="str">
        <f t="shared" si="1"/>
        <v>Costa Rica</v>
      </c>
      <c r="D16" t="str">
        <f>VLOOKUP(C16,lookup!A:B,2,0)</f>
        <v>Latin America &amp; Caribbean</v>
      </c>
      <c r="F16" t="s">
        <v>152</v>
      </c>
    </row>
    <row r="17" spans="1:6" x14ac:dyDescent="0.35">
      <c r="A17" t="s">
        <v>0</v>
      </c>
      <c r="B17" t="str">
        <f>'Describing NPOs'!C18</f>
        <v>United States</v>
      </c>
      <c r="C17" t="str">
        <f t="shared" si="1"/>
        <v>United States</v>
      </c>
      <c r="D17" t="str">
        <f>VLOOKUP(C17,lookup!A:B,2,0)</f>
        <v>North America</v>
      </c>
      <c r="F17" t="s">
        <v>431</v>
      </c>
    </row>
    <row r="18" spans="1:6" x14ac:dyDescent="0.35">
      <c r="A18" t="s">
        <v>0</v>
      </c>
      <c r="B18" t="str">
        <f>'Describing NPOs'!C19</f>
        <v>Colombia</v>
      </c>
      <c r="C18" t="str">
        <f t="shared" si="1"/>
        <v>Colombia</v>
      </c>
      <c r="D18" t="str">
        <f>VLOOKUP(C18,lookup!A:B,2,0)</f>
        <v>Latin America &amp; Caribbean</v>
      </c>
      <c r="F18" t="s">
        <v>225</v>
      </c>
    </row>
    <row r="19" spans="1:6" x14ac:dyDescent="0.35">
      <c r="A19" t="s">
        <v>0</v>
      </c>
      <c r="B19" t="str">
        <f>'Describing NPOs'!C20</f>
        <v>colombia</v>
      </c>
      <c r="C19" t="str">
        <f t="shared" si="1"/>
        <v>colombia</v>
      </c>
      <c r="D19" t="str">
        <f>VLOOKUP(C19,lookup!A:B,2,0)</f>
        <v>Latin America &amp; Caribbean</v>
      </c>
      <c r="F19" t="s">
        <v>470</v>
      </c>
    </row>
    <row r="20" spans="1:6" x14ac:dyDescent="0.35">
      <c r="A20" t="s">
        <v>0</v>
      </c>
      <c r="B20" t="str">
        <f>'Describing NPOs'!C21</f>
        <v>Bangladesh</v>
      </c>
      <c r="C20" t="str">
        <f t="shared" si="1"/>
        <v>Bangladesh</v>
      </c>
      <c r="D20" t="str">
        <f>VLOOKUP(C20,lookup!A:B,2,0)</f>
        <v>South Asia</v>
      </c>
      <c r="F20" t="s">
        <v>252</v>
      </c>
    </row>
    <row r="21" spans="1:6" x14ac:dyDescent="0.35">
      <c r="A21" t="s">
        <v>0</v>
      </c>
      <c r="B21" t="str">
        <f>'Describing NPOs'!C22</f>
        <v>Venezuela</v>
      </c>
      <c r="C21" t="str">
        <f t="shared" si="1"/>
        <v>Venezuela</v>
      </c>
      <c r="D21" t="str">
        <f>VLOOKUP(C21,lookup!A:B,2,0)</f>
        <v>Latin America &amp; Caribbean</v>
      </c>
      <c r="F21" t="s">
        <v>418</v>
      </c>
    </row>
    <row r="22" spans="1:6" x14ac:dyDescent="0.35">
      <c r="A22" t="s">
        <v>0</v>
      </c>
      <c r="B22" t="str">
        <f>'Describing NPOs'!C23</f>
        <v>Ethiopia</v>
      </c>
      <c r="C22" t="str">
        <f t="shared" si="1"/>
        <v>Ethiopia</v>
      </c>
      <c r="D22" t="str">
        <f>VLOOKUP(C22,lookup!A:B,2,0)</f>
        <v>Eastern &amp; Southern Africa</v>
      </c>
      <c r="F22" t="s">
        <v>93</v>
      </c>
    </row>
    <row r="23" spans="1:6" x14ac:dyDescent="0.35">
      <c r="A23" t="s">
        <v>0</v>
      </c>
      <c r="B23" t="str">
        <f>'Describing NPOs'!C24</f>
        <v>Mali</v>
      </c>
      <c r="C23" t="str">
        <f t="shared" si="1"/>
        <v>Mali</v>
      </c>
      <c r="D23" t="str">
        <f>VLOOKUP(C23,lookup!A:B,2,0)</f>
        <v>West &amp; Central Africa</v>
      </c>
      <c r="F23" t="s">
        <v>870</v>
      </c>
    </row>
    <row r="24" spans="1:6" x14ac:dyDescent="0.35">
      <c r="A24" t="s">
        <v>0</v>
      </c>
      <c r="B24" t="str">
        <f>'Describing NPOs'!C25</f>
        <v>Senegal</v>
      </c>
      <c r="C24" t="str">
        <f t="shared" si="1"/>
        <v>Senegal</v>
      </c>
      <c r="D24" t="str">
        <f>VLOOKUP(C24,lookup!A:B,2,0)</f>
        <v>West &amp; Central Africa</v>
      </c>
      <c r="F24" t="s">
        <v>146</v>
      </c>
    </row>
    <row r="25" spans="1:6" x14ac:dyDescent="0.35">
      <c r="A25" t="s">
        <v>0</v>
      </c>
      <c r="B25" t="str">
        <f>'Describing NPOs'!C26</f>
        <v>Ghana</v>
      </c>
      <c r="C25" t="str">
        <f t="shared" si="1"/>
        <v>Ghana</v>
      </c>
      <c r="D25" t="str">
        <f>VLOOKUP(C25,lookup!A:B,2,0)</f>
        <v>West &amp; Central Africa</v>
      </c>
      <c r="F25" t="s">
        <v>105</v>
      </c>
    </row>
    <row r="26" spans="1:6" x14ac:dyDescent="0.35">
      <c r="A26" t="s">
        <v>0</v>
      </c>
      <c r="B26" t="str">
        <f>'Describing NPOs'!C27</f>
        <v>Palestine</v>
      </c>
      <c r="C26" t="s">
        <v>159</v>
      </c>
      <c r="D26" t="str">
        <f>VLOOKUP(C26,lookup!A:B,2,0)</f>
        <v>Middle East &amp; North Africa</v>
      </c>
      <c r="F26" t="s">
        <v>872</v>
      </c>
    </row>
    <row r="27" spans="1:6" x14ac:dyDescent="0.35">
      <c r="A27" t="s">
        <v>0</v>
      </c>
      <c r="B27" t="str">
        <f>'Describing NPOs'!C28</f>
        <v>GHANA</v>
      </c>
      <c r="C27" t="str">
        <f t="shared" si="1"/>
        <v>GHANA</v>
      </c>
      <c r="D27" t="str">
        <f>VLOOKUP(C27,lookup!A:B,2,0)</f>
        <v>West &amp; Central Africa</v>
      </c>
      <c r="F27" t="s">
        <v>113</v>
      </c>
    </row>
    <row r="28" spans="1:6" x14ac:dyDescent="0.35">
      <c r="A28" t="s">
        <v>0</v>
      </c>
      <c r="B28" t="str">
        <f>'Describing NPOs'!C29</f>
        <v>Tunisia</v>
      </c>
      <c r="C28" t="str">
        <f t="shared" si="1"/>
        <v>Tunisia</v>
      </c>
      <c r="D28" t="str">
        <f>VLOOKUP(C28,lookup!A:B,2,0)</f>
        <v>Middle East &amp; North Africa</v>
      </c>
      <c r="F28" t="s">
        <v>56</v>
      </c>
    </row>
    <row r="29" spans="1:6" x14ac:dyDescent="0.35">
      <c r="A29" t="s">
        <v>0</v>
      </c>
      <c r="B29" t="str">
        <f>'Describing NPOs'!C30</f>
        <v>Nigeria</v>
      </c>
      <c r="C29" t="str">
        <f t="shared" si="1"/>
        <v>Nigeria</v>
      </c>
      <c r="D29" t="str">
        <f>VLOOKUP(C29,lookup!A:B,2,0)</f>
        <v>West &amp; Central Africa</v>
      </c>
      <c r="F29" t="s">
        <v>159</v>
      </c>
    </row>
    <row r="30" spans="1:6" x14ac:dyDescent="0.35">
      <c r="A30" t="s">
        <v>0</v>
      </c>
      <c r="B30" t="str">
        <f>'Describing NPOs'!C31</f>
        <v>CH</v>
      </c>
      <c r="C30" t="s">
        <v>222</v>
      </c>
      <c r="D30" t="str">
        <f>VLOOKUP(C30,lookup!A:B,2,0)</f>
        <v>Europe</v>
      </c>
      <c r="F30" t="s">
        <v>420</v>
      </c>
    </row>
    <row r="31" spans="1:6" x14ac:dyDescent="0.35">
      <c r="A31" t="s">
        <v>0</v>
      </c>
      <c r="B31" t="str">
        <f>'Describing NPOs'!C32</f>
        <v>Russia</v>
      </c>
      <c r="C31" t="str">
        <f t="shared" si="1"/>
        <v>Russia</v>
      </c>
      <c r="D31" t="str">
        <f>VLOOKUP(C31,lookup!A:B,2,0)</f>
        <v>Europe</v>
      </c>
      <c r="F31" t="s">
        <v>294</v>
      </c>
    </row>
    <row r="32" spans="1:6" x14ac:dyDescent="0.35">
      <c r="A32" t="s">
        <v>0</v>
      </c>
      <c r="B32" t="str">
        <f>'Describing NPOs'!C33</f>
        <v>Sénégal</v>
      </c>
      <c r="C32" t="s">
        <v>407</v>
      </c>
      <c r="D32" t="str">
        <f>VLOOKUP(C32,lookup!A:B,2,0)</f>
        <v>West &amp; Central Africa</v>
      </c>
      <c r="F32" t="s">
        <v>128</v>
      </c>
    </row>
    <row r="33" spans="1:6" x14ac:dyDescent="0.35">
      <c r="A33" t="s">
        <v>0</v>
      </c>
      <c r="B33" t="str">
        <f>'Describing NPOs'!C34</f>
        <v xml:space="preserve">Ghana </v>
      </c>
      <c r="C33" t="s">
        <v>225</v>
      </c>
      <c r="D33" t="str">
        <f>VLOOKUP(C33,lookup!A:B,2,0)</f>
        <v>West &amp; Central Africa</v>
      </c>
      <c r="F33" t="s">
        <v>63</v>
      </c>
    </row>
    <row r="34" spans="1:6" x14ac:dyDescent="0.35">
      <c r="A34" t="s">
        <v>0</v>
      </c>
      <c r="B34" t="str">
        <f>'Describing NPOs'!C35</f>
        <v>Uganda</v>
      </c>
      <c r="C34" t="str">
        <f t="shared" si="1"/>
        <v>Uganda</v>
      </c>
      <c r="D34" t="str">
        <f>VLOOKUP(C34,lookup!A:B,2,0)</f>
        <v>Eastern &amp; Southern Africa</v>
      </c>
      <c r="F34" t="s">
        <v>407</v>
      </c>
    </row>
    <row r="35" spans="1:6" x14ac:dyDescent="0.35">
      <c r="A35" t="s">
        <v>0</v>
      </c>
      <c r="B35" t="str">
        <f>'Describing NPOs'!C36</f>
        <v>SENEGAL</v>
      </c>
      <c r="C35" t="str">
        <f t="shared" si="1"/>
        <v>SENEGAL</v>
      </c>
      <c r="D35" t="str">
        <f>VLOOKUP(C35,lookup!A:B,2,0)</f>
        <v>West &amp; Central Africa</v>
      </c>
      <c r="F35" t="s">
        <v>423</v>
      </c>
    </row>
    <row r="36" spans="1:6" x14ac:dyDescent="0.35">
      <c r="A36" t="s">
        <v>0</v>
      </c>
      <c r="B36" t="str">
        <f>'Describing NPOs'!C37</f>
        <v>United Kingdom</v>
      </c>
      <c r="C36" t="str">
        <f t="shared" si="1"/>
        <v>United Kingdom</v>
      </c>
      <c r="D36" t="str">
        <f>VLOOKUP(C36,lookup!A:B,2,0)</f>
        <v>Europe</v>
      </c>
      <c r="F36" t="s">
        <v>671</v>
      </c>
    </row>
    <row r="37" spans="1:6" x14ac:dyDescent="0.35">
      <c r="A37" t="s">
        <v>0</v>
      </c>
      <c r="B37" t="str">
        <f>'Describing NPOs'!C38</f>
        <v>Senégal</v>
      </c>
      <c r="C37" t="s">
        <v>407</v>
      </c>
      <c r="D37" t="str">
        <f>VLOOKUP(C37,lookup!A:B,2,0)</f>
        <v>West &amp; Central Africa</v>
      </c>
      <c r="F37" t="s">
        <v>839</v>
      </c>
    </row>
    <row r="38" spans="1:6" x14ac:dyDescent="0.35">
      <c r="A38" t="s">
        <v>0</v>
      </c>
      <c r="B38" t="str">
        <f>'Describing NPOs'!C39</f>
        <v>Rwanda</v>
      </c>
      <c r="C38" t="str">
        <f t="shared" si="1"/>
        <v>Rwanda</v>
      </c>
      <c r="D38" t="str">
        <f>VLOOKUP(C38,lookup!A:B,2,0)</f>
        <v>Eastern &amp; Southern Africa</v>
      </c>
      <c r="F38" t="s">
        <v>175</v>
      </c>
    </row>
    <row r="39" spans="1:6" x14ac:dyDescent="0.35">
      <c r="A39" t="s">
        <v>0</v>
      </c>
      <c r="B39" t="str">
        <f>'Describing NPOs'!C40</f>
        <v>Ethiopia</v>
      </c>
      <c r="C39" t="str">
        <f t="shared" si="1"/>
        <v>Ethiopia</v>
      </c>
      <c r="D39" t="str">
        <f>VLOOKUP(C39,lookup!A:B,2,0)</f>
        <v>Eastern &amp; Southern Africa</v>
      </c>
      <c r="F39" t="s">
        <v>222</v>
      </c>
    </row>
    <row r="40" spans="1:6" x14ac:dyDescent="0.35">
      <c r="A40" t="s">
        <v>0</v>
      </c>
      <c r="B40" t="str">
        <f>'Describing NPOs'!C41</f>
        <v>Nigeria</v>
      </c>
      <c r="C40" t="str">
        <f t="shared" si="1"/>
        <v>Nigeria</v>
      </c>
      <c r="D40" t="str">
        <f>VLOOKUP(C40,lookup!A:B,2,0)</f>
        <v>West &amp; Central Africa</v>
      </c>
      <c r="F40" t="s">
        <v>409</v>
      </c>
    </row>
    <row r="41" spans="1:6" x14ac:dyDescent="0.35">
      <c r="A41" t="s">
        <v>0</v>
      </c>
      <c r="B41" t="str">
        <f>'Describing NPOs'!C42</f>
        <v>Sénégal</v>
      </c>
      <c r="C41" t="s">
        <v>407</v>
      </c>
      <c r="D41" t="str">
        <f>VLOOKUP(C41,lookup!A:B,2,0)</f>
        <v>West &amp; Central Africa</v>
      </c>
      <c r="F41" t="s">
        <v>428</v>
      </c>
    </row>
    <row r="42" spans="1:6" x14ac:dyDescent="0.35">
      <c r="A42" t="s">
        <v>0</v>
      </c>
      <c r="B42" t="str">
        <f>'Describing NPOs'!C43</f>
        <v xml:space="preserve">Madagascar </v>
      </c>
      <c r="C42" t="s">
        <v>870</v>
      </c>
      <c r="D42" t="str">
        <f>VLOOKUP(C42,lookup!A:B,2,0)</f>
        <v>Eastern &amp; Southern Africa</v>
      </c>
      <c r="F42" t="s">
        <v>51</v>
      </c>
    </row>
    <row r="43" spans="1:6" x14ac:dyDescent="0.35">
      <c r="A43" t="s">
        <v>0</v>
      </c>
      <c r="B43" t="str">
        <f>'Describing NPOs'!C44</f>
        <v>RWANDA</v>
      </c>
      <c r="C43" t="str">
        <f t="shared" si="1"/>
        <v>RWANDA</v>
      </c>
      <c r="D43" t="str">
        <f>VLOOKUP(C43,lookup!A:B,2,0)</f>
        <v>Eastern &amp; Southern Africa</v>
      </c>
      <c r="F43" t="s">
        <v>190</v>
      </c>
    </row>
    <row r="44" spans="1:6" x14ac:dyDescent="0.35">
      <c r="A44" t="s">
        <v>0</v>
      </c>
      <c r="B44" t="str">
        <f>'Describing NPOs'!C45</f>
        <v>Nigeria</v>
      </c>
      <c r="C44" t="str">
        <f t="shared" si="1"/>
        <v>Nigeria</v>
      </c>
      <c r="D44" t="str">
        <f>VLOOKUP(C44,lookup!A:B,2,0)</f>
        <v>West &amp; Central Africa</v>
      </c>
      <c r="F44" t="s">
        <v>117</v>
      </c>
    </row>
    <row r="45" spans="1:6" x14ac:dyDescent="0.35">
      <c r="A45" t="s">
        <v>0</v>
      </c>
      <c r="B45" t="str">
        <f>'Describing NPOs'!C46</f>
        <v>Iraq</v>
      </c>
      <c r="C45" t="str">
        <f t="shared" si="1"/>
        <v>Iraq</v>
      </c>
      <c r="D45" t="str">
        <f>VLOOKUP(C45,lookup!A:B,2,0)</f>
        <v>Middle East &amp; North Africa</v>
      </c>
      <c r="F45" t="s">
        <v>476</v>
      </c>
    </row>
    <row r="46" spans="1:6" x14ac:dyDescent="0.35">
      <c r="A46" t="s">
        <v>0</v>
      </c>
      <c r="B46" t="str">
        <f>'Describing NPOs'!C47</f>
        <v>Peru</v>
      </c>
      <c r="C46" t="str">
        <f t="shared" si="1"/>
        <v>Peru</v>
      </c>
      <c r="D46" t="str">
        <f>VLOOKUP(C46,lookup!A:B,2,0)</f>
        <v>Latin America &amp; Caribbean</v>
      </c>
      <c r="F46" t="s">
        <v>734</v>
      </c>
    </row>
    <row r="47" spans="1:6" x14ac:dyDescent="0.35">
      <c r="A47" t="s">
        <v>0</v>
      </c>
      <c r="B47" t="str">
        <f>'Describing NPOs'!C48</f>
        <v>South Africa</v>
      </c>
      <c r="C47" t="str">
        <f t="shared" si="1"/>
        <v>South Africa</v>
      </c>
      <c r="D47" t="str">
        <f>VLOOKUP(C47,lookup!A:B,2,0)</f>
        <v>Eastern &amp; Southern Africa</v>
      </c>
      <c r="F47" t="s">
        <v>132</v>
      </c>
    </row>
    <row r="48" spans="1:6" x14ac:dyDescent="0.35">
      <c r="A48" t="s">
        <v>0</v>
      </c>
      <c r="B48" t="str">
        <f>'Describing NPOs'!C49</f>
        <v>Kenya</v>
      </c>
      <c r="C48" t="str">
        <f t="shared" si="1"/>
        <v>Kenya</v>
      </c>
      <c r="D48" t="str">
        <f>VLOOKUP(C48,lookup!A:B,2,0)</f>
        <v>Eastern &amp; Southern Africa</v>
      </c>
      <c r="F48" t="s">
        <v>85</v>
      </c>
    </row>
    <row r="49" spans="1:4" x14ac:dyDescent="0.35">
      <c r="A49" t="s">
        <v>0</v>
      </c>
      <c r="B49" t="str">
        <f>'Describing NPOs'!C50</f>
        <v>Switzerland</v>
      </c>
      <c r="C49" t="str">
        <f t="shared" si="1"/>
        <v>Switzerland</v>
      </c>
      <c r="D49" t="str">
        <f>VLOOKUP(C49,lookup!A:B,2,0)</f>
        <v>Europe</v>
      </c>
    </row>
    <row r="50" spans="1:4" x14ac:dyDescent="0.35">
      <c r="A50" t="s">
        <v>0</v>
      </c>
      <c r="B50" t="str">
        <f>'Describing NPOs'!C51</f>
        <v>United Kingdom</v>
      </c>
      <c r="C50" t="str">
        <f t="shared" si="1"/>
        <v>United Kingdom</v>
      </c>
      <c r="D50" t="str">
        <f>VLOOKUP(C50,lookup!A:B,2,0)</f>
        <v>Europe</v>
      </c>
    </row>
    <row r="51" spans="1:4" x14ac:dyDescent="0.35">
      <c r="A51" t="s">
        <v>0</v>
      </c>
      <c r="B51" t="str">
        <f>'Describing NPOs'!C52</f>
        <v>Ghana</v>
      </c>
      <c r="C51" t="str">
        <f t="shared" si="1"/>
        <v>Ghana</v>
      </c>
      <c r="D51" t="str">
        <f>VLOOKUP(C51,lookup!A:B,2,0)</f>
        <v>West &amp; Central Africa</v>
      </c>
    </row>
    <row r="52" spans="1:4" x14ac:dyDescent="0.35">
      <c r="A52" t="s">
        <v>0</v>
      </c>
      <c r="B52" t="str">
        <f>'Describing NPOs'!C53</f>
        <v xml:space="preserve">Ethiopia </v>
      </c>
      <c r="C52" t="s">
        <v>152</v>
      </c>
      <c r="D52" t="str">
        <f>VLOOKUP(C52,lookup!A:B,2,0)</f>
        <v>Eastern &amp; Southern Africa</v>
      </c>
    </row>
    <row r="53" spans="1:4" x14ac:dyDescent="0.35">
      <c r="A53" t="s">
        <v>0</v>
      </c>
      <c r="B53" t="str">
        <f>'Describing NPOs'!C54</f>
        <v>USA</v>
      </c>
      <c r="C53" t="str">
        <f t="shared" si="1"/>
        <v>USA</v>
      </c>
      <c r="D53" t="str">
        <f>VLOOKUP(C53,lookup!A:B,2,0)</f>
        <v>North America</v>
      </c>
    </row>
    <row r="54" spans="1:4" x14ac:dyDescent="0.35">
      <c r="A54" t="s">
        <v>0</v>
      </c>
      <c r="B54" t="str">
        <f>'Describing NPOs'!C55</f>
        <v>Uganda</v>
      </c>
      <c r="C54" t="str">
        <f t="shared" si="1"/>
        <v>Uganda</v>
      </c>
      <c r="D54" t="str">
        <f>VLOOKUP(C54,lookup!A:B,2,0)</f>
        <v>Eastern &amp; Southern Africa</v>
      </c>
    </row>
    <row r="55" spans="1:4" x14ac:dyDescent="0.35">
      <c r="A55" t="s">
        <v>0</v>
      </c>
      <c r="B55" t="str">
        <f>'Describing NPOs'!C56</f>
        <v>UK</v>
      </c>
      <c r="C55" t="s">
        <v>190</v>
      </c>
      <c r="D55" t="str">
        <f>VLOOKUP(C55,lookup!A:B,2,0)</f>
        <v>Europe</v>
      </c>
    </row>
    <row r="56" spans="1:4" x14ac:dyDescent="0.35">
      <c r="A56" t="s">
        <v>0</v>
      </c>
      <c r="B56" t="str">
        <f>'Describing NPOs'!C57</f>
        <v>United States</v>
      </c>
      <c r="C56" t="str">
        <f t="shared" si="1"/>
        <v>United States</v>
      </c>
      <c r="D56" t="str">
        <f>VLOOKUP(C56,lookup!A:B,2,0)</f>
        <v>North America</v>
      </c>
    </row>
    <row r="57" spans="1:4" x14ac:dyDescent="0.35">
      <c r="A57" t="s">
        <v>0</v>
      </c>
      <c r="B57" t="str">
        <f>'Describing NPOs'!C58</f>
        <v>senegal</v>
      </c>
      <c r="C57" t="str">
        <f t="shared" si="1"/>
        <v>senegal</v>
      </c>
      <c r="D57" t="str">
        <f>VLOOKUP(C57,lookup!A:B,2,0)</f>
        <v>West &amp; Central Africa</v>
      </c>
    </row>
    <row r="58" spans="1:4" x14ac:dyDescent="0.35">
      <c r="A58" t="s">
        <v>0</v>
      </c>
      <c r="B58" t="str">
        <f>'Describing NPOs'!C59</f>
        <v>Bolivia</v>
      </c>
      <c r="C58" t="str">
        <f t="shared" si="1"/>
        <v>Bolivia</v>
      </c>
      <c r="D58" t="str">
        <f>VLOOKUP(C58,lookup!A:B,2,0)</f>
        <v>Latin America &amp; Caribbean</v>
      </c>
    </row>
    <row r="59" spans="1:4" x14ac:dyDescent="0.35">
      <c r="A59" t="s">
        <v>0</v>
      </c>
      <c r="B59" t="str">
        <f>'Describing NPOs'!C60</f>
        <v>Zimbabwe</v>
      </c>
      <c r="C59" t="str">
        <f t="shared" si="1"/>
        <v>Zimbabwe</v>
      </c>
      <c r="D59" t="str">
        <f>VLOOKUP(C59,lookup!A:B,2,0)</f>
        <v>Eastern &amp; Southern Africa</v>
      </c>
    </row>
    <row r="60" spans="1:4" x14ac:dyDescent="0.35">
      <c r="A60" t="s">
        <v>0</v>
      </c>
      <c r="B60" t="str">
        <f>'Describing NPOs'!C61</f>
        <v xml:space="preserve">Zimbabwe </v>
      </c>
      <c r="C60" t="s">
        <v>85</v>
      </c>
      <c r="D60" t="str">
        <f>VLOOKUP(C60,lookup!A:B,2,0)</f>
        <v>Eastern &amp; Southern Africa</v>
      </c>
    </row>
    <row r="61" spans="1:4" x14ac:dyDescent="0.35">
      <c r="A61" t="s">
        <v>0</v>
      </c>
      <c r="B61" t="str">
        <f>'Describing NPOs'!C62</f>
        <v>Turkey</v>
      </c>
      <c r="C61" t="str">
        <f t="shared" si="1"/>
        <v>Turkey</v>
      </c>
      <c r="D61" t="str">
        <f>VLOOKUP(C61,lookup!A:B,2,0)</f>
        <v>Central Asia / Eastern Europe</v>
      </c>
    </row>
    <row r="62" spans="1:4" x14ac:dyDescent="0.35">
      <c r="A62" t="s">
        <v>0</v>
      </c>
      <c r="B62" t="str">
        <f>'Describing NPOs'!C63</f>
        <v xml:space="preserve">Nigeria </v>
      </c>
      <c r="C62" t="s">
        <v>56</v>
      </c>
      <c r="D62" t="str">
        <f>VLOOKUP(C62,lookup!A:B,2,0)</f>
        <v>West &amp; Central Africa</v>
      </c>
    </row>
    <row r="63" spans="1:4" x14ac:dyDescent="0.35">
      <c r="A63" t="s">
        <v>0</v>
      </c>
      <c r="B63" t="str">
        <f>'Describing NPOs'!C64</f>
        <v>Nigeria</v>
      </c>
      <c r="C63" t="str">
        <f t="shared" si="1"/>
        <v>Nigeria</v>
      </c>
      <c r="D63" t="str">
        <f>VLOOKUP(C63,lookup!A:B,2,0)</f>
        <v>West &amp; Central Africa</v>
      </c>
    </row>
    <row r="64" spans="1:4" x14ac:dyDescent="0.35">
      <c r="A64" t="s">
        <v>0</v>
      </c>
      <c r="B64" t="str">
        <f>'Describing NPOs'!C65</f>
        <v>Nigeria</v>
      </c>
      <c r="C64" t="str">
        <f t="shared" si="1"/>
        <v>Nigeria</v>
      </c>
      <c r="D64" t="str">
        <f>VLOOKUP(C64,lookup!A:B,2,0)</f>
        <v>West &amp; Central Africa</v>
      </c>
    </row>
    <row r="65" spans="1:4" x14ac:dyDescent="0.35">
      <c r="A65" t="s">
        <v>0</v>
      </c>
      <c r="B65" t="str">
        <f>'Describing NPOs'!C66</f>
        <v>Nigeria</v>
      </c>
      <c r="C65" t="str">
        <f t="shared" si="1"/>
        <v>Nigeria</v>
      </c>
      <c r="D65" t="str">
        <f>VLOOKUP(C65,lookup!A:B,2,0)</f>
        <v>West &amp; Central Africa</v>
      </c>
    </row>
    <row r="66" spans="1:4" x14ac:dyDescent="0.35">
      <c r="A66" t="s">
        <v>0</v>
      </c>
      <c r="B66" t="str">
        <f>'Describing NPOs'!C67</f>
        <v>Ghana</v>
      </c>
      <c r="C66" t="str">
        <f t="shared" si="1"/>
        <v>Ghana</v>
      </c>
      <c r="D66" t="str">
        <f>VLOOKUP(C66,lookup!A:B,2,0)</f>
        <v>West &amp; Central Africa</v>
      </c>
    </row>
    <row r="67" spans="1:4" x14ac:dyDescent="0.35">
      <c r="A67" t="s">
        <v>0</v>
      </c>
      <c r="B67" t="str">
        <f>'Describing NPOs'!C68</f>
        <v>Nigeria</v>
      </c>
      <c r="C67" t="str">
        <f t="shared" ref="C67:C129" si="2">B67</f>
        <v>Nigeria</v>
      </c>
      <c r="D67" t="str">
        <f>VLOOKUP(C67,lookup!A:B,2,0)</f>
        <v>West &amp; Central Africa</v>
      </c>
    </row>
    <row r="68" spans="1:4" x14ac:dyDescent="0.35">
      <c r="A68" t="s">
        <v>0</v>
      </c>
      <c r="B68" t="str">
        <f>'Describing NPOs'!C69</f>
        <v>Nigeria</v>
      </c>
      <c r="C68" t="str">
        <f t="shared" si="2"/>
        <v>Nigeria</v>
      </c>
      <c r="D68" t="str">
        <f>VLOOKUP(C68,lookup!A:B,2,0)</f>
        <v>West &amp; Central Africa</v>
      </c>
    </row>
    <row r="69" spans="1:4" x14ac:dyDescent="0.35">
      <c r="A69" t="s">
        <v>0</v>
      </c>
      <c r="B69" t="str">
        <f>'Describing NPOs'!C70</f>
        <v>Nigeria</v>
      </c>
      <c r="C69" t="str">
        <f t="shared" si="2"/>
        <v>Nigeria</v>
      </c>
      <c r="D69" t="str">
        <f>VLOOKUP(C69,lookup!A:B,2,0)</f>
        <v>West &amp; Central Africa</v>
      </c>
    </row>
    <row r="70" spans="1:4" x14ac:dyDescent="0.35">
      <c r="A70" t="s">
        <v>0</v>
      </c>
      <c r="B70" t="str">
        <f>'Describing NPOs'!C71</f>
        <v>Nigeria</v>
      </c>
      <c r="C70" t="str">
        <f t="shared" si="2"/>
        <v>Nigeria</v>
      </c>
      <c r="D70" t="str">
        <f>VLOOKUP(C70,lookup!A:B,2,0)</f>
        <v>West &amp; Central Africa</v>
      </c>
    </row>
    <row r="71" spans="1:4" x14ac:dyDescent="0.35">
      <c r="A71" t="s">
        <v>0</v>
      </c>
      <c r="B71" t="str">
        <f>'Describing NPOs'!C72</f>
        <v>Nigeria</v>
      </c>
      <c r="C71" t="str">
        <f t="shared" si="2"/>
        <v>Nigeria</v>
      </c>
      <c r="D71" t="str">
        <f>VLOOKUP(C71,lookup!A:B,2,0)</f>
        <v>West &amp; Central Africa</v>
      </c>
    </row>
    <row r="72" spans="1:4" x14ac:dyDescent="0.35">
      <c r="A72" t="s">
        <v>0</v>
      </c>
      <c r="B72" t="str">
        <f>'Describing NPOs'!C73</f>
        <v>Nigeria</v>
      </c>
      <c r="C72" t="str">
        <f t="shared" si="2"/>
        <v>Nigeria</v>
      </c>
      <c r="D72" t="str">
        <f>VLOOKUP(C72,lookup!A:B,2,0)</f>
        <v>West &amp; Central Africa</v>
      </c>
    </row>
    <row r="73" spans="1:4" x14ac:dyDescent="0.35">
      <c r="A73" t="s">
        <v>0</v>
      </c>
      <c r="B73" t="str">
        <f>'Describing NPOs'!C74</f>
        <v>United Kingdom</v>
      </c>
      <c r="C73" t="str">
        <f t="shared" si="2"/>
        <v>United Kingdom</v>
      </c>
      <c r="D73" t="str">
        <f>VLOOKUP(C73,lookup!A:B,2,0)</f>
        <v>Europe</v>
      </c>
    </row>
    <row r="74" spans="1:4" x14ac:dyDescent="0.35">
      <c r="A74" t="s">
        <v>0</v>
      </c>
      <c r="B74" t="str">
        <f>'Describing NPOs'!C75</f>
        <v xml:space="preserve">Ghana </v>
      </c>
      <c r="C74" t="s">
        <v>225</v>
      </c>
      <c r="D74" t="str">
        <f>VLOOKUP(C74,lookup!A:B,2,0)</f>
        <v>West &amp; Central Africa</v>
      </c>
    </row>
    <row r="75" spans="1:4" x14ac:dyDescent="0.35">
      <c r="A75" t="s">
        <v>0</v>
      </c>
      <c r="B75" t="str">
        <f>'Describing NPOs'!C76</f>
        <v>Ghana</v>
      </c>
      <c r="C75" t="str">
        <f t="shared" si="2"/>
        <v>Ghana</v>
      </c>
      <c r="D75" t="str">
        <f>VLOOKUP(C75,lookup!A:B,2,0)</f>
        <v>West &amp; Central Africa</v>
      </c>
    </row>
    <row r="76" spans="1:4" x14ac:dyDescent="0.35">
      <c r="A76" t="s">
        <v>0</v>
      </c>
      <c r="B76" t="str">
        <f>'Describing NPOs'!C77</f>
        <v xml:space="preserve">Ghana </v>
      </c>
      <c r="C76" t="s">
        <v>225</v>
      </c>
      <c r="D76" t="str">
        <f>VLOOKUP(C76,lookup!A:B,2,0)</f>
        <v>West &amp; Central Africa</v>
      </c>
    </row>
    <row r="77" spans="1:4" x14ac:dyDescent="0.35">
      <c r="A77" t="s">
        <v>0</v>
      </c>
      <c r="B77" t="str">
        <f>'Describing NPOs'!C78</f>
        <v>UK</v>
      </c>
      <c r="C77" t="s">
        <v>190</v>
      </c>
      <c r="D77" t="str">
        <f>VLOOKUP(C77,lookup!A:B,2,0)</f>
        <v>Europe</v>
      </c>
    </row>
    <row r="78" spans="1:4" x14ac:dyDescent="0.35">
      <c r="A78" t="s">
        <v>0</v>
      </c>
      <c r="B78" t="str">
        <f>'Describing NPOs'!C79</f>
        <v>Uganda</v>
      </c>
      <c r="C78" t="str">
        <f t="shared" si="2"/>
        <v>Uganda</v>
      </c>
      <c r="D78" t="str">
        <f>VLOOKUP(C78,lookup!A:B,2,0)</f>
        <v>Eastern &amp; Southern Africa</v>
      </c>
    </row>
    <row r="79" spans="1:4" x14ac:dyDescent="0.35">
      <c r="A79" t="s">
        <v>0</v>
      </c>
      <c r="B79" t="str">
        <f>'Describing NPOs'!C80</f>
        <v>United Kingdom</v>
      </c>
      <c r="C79" t="str">
        <f t="shared" si="2"/>
        <v>United Kingdom</v>
      </c>
      <c r="D79" t="str">
        <f>VLOOKUP(C79,lookup!A:B,2,0)</f>
        <v>Europe</v>
      </c>
    </row>
    <row r="80" spans="1:4" x14ac:dyDescent="0.35">
      <c r="A80" t="s">
        <v>0</v>
      </c>
      <c r="B80" t="str">
        <f>'Describing NPOs'!C81</f>
        <v>Canada</v>
      </c>
      <c r="C80" t="str">
        <f t="shared" si="2"/>
        <v>Canada</v>
      </c>
      <c r="D80" t="str">
        <f>VLOOKUP(C80,lookup!A:B,2,0)</f>
        <v>North America</v>
      </c>
    </row>
    <row r="81" spans="1:4" x14ac:dyDescent="0.35">
      <c r="A81" t="s">
        <v>0</v>
      </c>
      <c r="B81" t="str">
        <f>'Describing NPOs'!C82</f>
        <v>South Korea</v>
      </c>
      <c r="C81" t="str">
        <f t="shared" si="2"/>
        <v>South Korea</v>
      </c>
      <c r="D81" t="str">
        <f>VLOOKUP(C81,lookup!A:B,2,0)</f>
        <v>East &amp; South East Asia</v>
      </c>
    </row>
    <row r="82" spans="1:4" x14ac:dyDescent="0.35">
      <c r="A82" t="s">
        <v>0</v>
      </c>
      <c r="B82" t="str">
        <f>'Describing NPOs'!C83</f>
        <v>Philippines</v>
      </c>
      <c r="C82" t="str">
        <f t="shared" si="2"/>
        <v>Philippines</v>
      </c>
      <c r="D82" t="str">
        <f>VLOOKUP(C82,lookup!A:B,2,0)</f>
        <v>East &amp; South East Asia</v>
      </c>
    </row>
    <row r="83" spans="1:4" x14ac:dyDescent="0.35">
      <c r="A83" t="s">
        <v>0</v>
      </c>
      <c r="B83" t="str">
        <f>'Describing NPOs'!C84</f>
        <v>RWANDA</v>
      </c>
      <c r="C83" t="str">
        <f t="shared" si="2"/>
        <v>RWANDA</v>
      </c>
      <c r="D83" t="str">
        <f>VLOOKUP(C83,lookup!A:B,2,0)</f>
        <v>Eastern &amp; Southern Africa</v>
      </c>
    </row>
    <row r="84" spans="1:4" x14ac:dyDescent="0.35">
      <c r="A84" t="s">
        <v>0</v>
      </c>
      <c r="B84" t="str">
        <f>'Describing NPOs'!C85</f>
        <v>Uganda</v>
      </c>
      <c r="C84" t="str">
        <f t="shared" si="2"/>
        <v>Uganda</v>
      </c>
      <c r="D84" t="str">
        <f>VLOOKUP(C84,lookup!A:B,2,0)</f>
        <v>Eastern &amp; Southern Africa</v>
      </c>
    </row>
    <row r="85" spans="1:4" x14ac:dyDescent="0.35">
      <c r="A85" t="s">
        <v>0</v>
      </c>
      <c r="B85" t="str">
        <f>'Describing NPOs'!C86</f>
        <v>Uganda</v>
      </c>
      <c r="C85" t="str">
        <f t="shared" si="2"/>
        <v>Uganda</v>
      </c>
      <c r="D85" t="str">
        <f>VLOOKUP(C85,lookup!A:B,2,0)</f>
        <v>Eastern &amp; Southern Africa</v>
      </c>
    </row>
    <row r="86" spans="1:4" x14ac:dyDescent="0.35">
      <c r="A86" t="s">
        <v>0</v>
      </c>
      <c r="B86" t="str">
        <f>'Describing NPOs'!C87</f>
        <v>Uganda</v>
      </c>
      <c r="C86" t="str">
        <f t="shared" si="2"/>
        <v>Uganda</v>
      </c>
      <c r="D86" t="str">
        <f>VLOOKUP(C86,lookup!A:B,2,0)</f>
        <v>Eastern &amp; Southern Africa</v>
      </c>
    </row>
    <row r="87" spans="1:4" x14ac:dyDescent="0.35">
      <c r="A87" t="s">
        <v>0</v>
      </c>
      <c r="B87" t="str">
        <f>'Describing NPOs'!C88</f>
        <v>Ethiopia</v>
      </c>
      <c r="C87" t="str">
        <f t="shared" si="2"/>
        <v>Ethiopia</v>
      </c>
      <c r="D87" t="str">
        <f>VLOOKUP(C87,lookup!A:B,2,0)</f>
        <v>Eastern &amp; Southern Africa</v>
      </c>
    </row>
    <row r="88" spans="1:4" x14ac:dyDescent="0.35">
      <c r="A88" t="s">
        <v>0</v>
      </c>
      <c r="B88" t="str">
        <f>'Describing NPOs'!C89</f>
        <v>Uganda</v>
      </c>
      <c r="C88" t="str">
        <f t="shared" si="2"/>
        <v>Uganda</v>
      </c>
      <c r="D88" t="str">
        <f>VLOOKUP(C88,lookup!A:B,2,0)</f>
        <v>Eastern &amp; Southern Africa</v>
      </c>
    </row>
    <row r="89" spans="1:4" x14ac:dyDescent="0.35">
      <c r="A89" t="s">
        <v>0</v>
      </c>
      <c r="B89" t="str">
        <f>'Describing NPOs'!C90</f>
        <v xml:space="preserve">Ethiopia </v>
      </c>
      <c r="C89" t="s">
        <v>152</v>
      </c>
      <c r="D89" t="str">
        <f>VLOOKUP(C89,lookup!A:B,2,0)</f>
        <v>Eastern &amp; Southern Africa</v>
      </c>
    </row>
    <row r="90" spans="1:4" x14ac:dyDescent="0.35">
      <c r="A90" t="s">
        <v>0</v>
      </c>
      <c r="B90" t="str">
        <f>'Describing NPOs'!C91</f>
        <v>Cameroon</v>
      </c>
      <c r="C90" t="str">
        <f t="shared" si="2"/>
        <v>Cameroon</v>
      </c>
      <c r="D90" t="str">
        <f>VLOOKUP(C90,lookup!A:B,2,0)</f>
        <v>West &amp; Central Africa</v>
      </c>
    </row>
    <row r="91" spans="1:4" x14ac:dyDescent="0.35">
      <c r="A91" t="s">
        <v>0</v>
      </c>
      <c r="B91" t="str">
        <f>'Describing NPOs'!C92</f>
        <v>Kenya</v>
      </c>
      <c r="C91" t="str">
        <f t="shared" si="2"/>
        <v>Kenya</v>
      </c>
      <c r="D91" t="str">
        <f>VLOOKUP(C91,lookup!A:B,2,0)</f>
        <v>Eastern &amp; Southern Africa</v>
      </c>
    </row>
    <row r="92" spans="1:4" x14ac:dyDescent="0.35">
      <c r="A92" t="s">
        <v>0</v>
      </c>
      <c r="B92" t="str">
        <f>'Describing NPOs'!C93</f>
        <v>UK</v>
      </c>
      <c r="C92" t="s">
        <v>190</v>
      </c>
      <c r="D92" t="str">
        <f>VLOOKUP(C92,lookup!A:B,2,0)</f>
        <v>Europe</v>
      </c>
    </row>
    <row r="93" spans="1:4" x14ac:dyDescent="0.35">
      <c r="A93" t="s">
        <v>0</v>
      </c>
      <c r="B93" t="str">
        <f>'Describing NPOs'!C94</f>
        <v>Nigeria</v>
      </c>
      <c r="C93" t="str">
        <f t="shared" si="2"/>
        <v>Nigeria</v>
      </c>
      <c r="D93" t="str">
        <f>VLOOKUP(C93,lookup!A:B,2,0)</f>
        <v>West &amp; Central Africa</v>
      </c>
    </row>
    <row r="94" spans="1:4" x14ac:dyDescent="0.35">
      <c r="A94" t="s">
        <v>0</v>
      </c>
      <c r="B94" t="str">
        <f>'Describing NPOs'!C95</f>
        <v>India</v>
      </c>
      <c r="C94" t="str">
        <f t="shared" si="2"/>
        <v>India</v>
      </c>
      <c r="D94" t="str">
        <f>VLOOKUP(C94,lookup!A:B,2,0)</f>
        <v>South Asia</v>
      </c>
    </row>
    <row r="95" spans="1:4" x14ac:dyDescent="0.35">
      <c r="A95" t="s">
        <v>0</v>
      </c>
      <c r="B95" t="str">
        <f>'Describing NPOs'!C96</f>
        <v>Egypt</v>
      </c>
      <c r="C95" t="str">
        <f t="shared" si="2"/>
        <v>Egypt</v>
      </c>
      <c r="D95" t="str">
        <f>VLOOKUP(C95,lookup!A:B,2,0)</f>
        <v>Middle East &amp; North Africa</v>
      </c>
    </row>
    <row r="96" spans="1:4" x14ac:dyDescent="0.35">
      <c r="A96" t="s">
        <v>0</v>
      </c>
      <c r="B96" t="str">
        <f>'Describing NPOs'!C97</f>
        <v>Venezuela</v>
      </c>
      <c r="C96" t="str">
        <f t="shared" si="2"/>
        <v>Venezuela</v>
      </c>
      <c r="D96" t="str">
        <f>VLOOKUP(C96,lookup!A:B,2,0)</f>
        <v>Latin America &amp; Caribbean</v>
      </c>
    </row>
    <row r="97" spans="1:4" x14ac:dyDescent="0.35">
      <c r="A97" t="s">
        <v>0</v>
      </c>
      <c r="B97" t="str">
        <f>'Describing NPOs'!C98</f>
        <v>Perú</v>
      </c>
      <c r="C97" t="s">
        <v>420</v>
      </c>
      <c r="D97" t="str">
        <f>VLOOKUP(C97,lookup!A:B,2,0)</f>
        <v>Latin America &amp; Caribbean</v>
      </c>
    </row>
    <row r="98" spans="1:4" x14ac:dyDescent="0.35">
      <c r="A98" t="s">
        <v>0</v>
      </c>
      <c r="B98" t="str">
        <f>'Describing NPOs'!C99</f>
        <v>Bangladesh</v>
      </c>
      <c r="C98" t="str">
        <f t="shared" si="2"/>
        <v>Bangladesh</v>
      </c>
      <c r="D98" t="str">
        <f>VLOOKUP(C98,lookup!A:B,2,0)</f>
        <v>South Asia</v>
      </c>
    </row>
    <row r="99" spans="1:4" x14ac:dyDescent="0.35">
      <c r="A99" t="s">
        <v>0</v>
      </c>
      <c r="B99" t="str">
        <f>'Describing NPOs'!C100</f>
        <v>USA</v>
      </c>
      <c r="C99" t="str">
        <f t="shared" si="2"/>
        <v>USA</v>
      </c>
      <c r="D99" t="str">
        <f>VLOOKUP(C99,lookup!A:B,2,0)</f>
        <v>North America</v>
      </c>
    </row>
    <row r="100" spans="1:4" x14ac:dyDescent="0.35">
      <c r="A100" t="s">
        <v>0</v>
      </c>
      <c r="B100" t="str">
        <f>'Describing NPOs'!C101</f>
        <v>Egypt</v>
      </c>
      <c r="C100" t="str">
        <f t="shared" si="2"/>
        <v>Egypt</v>
      </c>
      <c r="D100" t="str">
        <f>VLOOKUP(C100,lookup!A:B,2,0)</f>
        <v>Middle East &amp; North Africa</v>
      </c>
    </row>
    <row r="101" spans="1:4" x14ac:dyDescent="0.35">
      <c r="A101" t="s">
        <v>0</v>
      </c>
      <c r="B101" t="str">
        <f>'Describing NPOs'!C102</f>
        <v xml:space="preserve">Sudan </v>
      </c>
      <c r="C101" t="s">
        <v>839</v>
      </c>
      <c r="D101" t="str">
        <f>VLOOKUP(C101,lookup!A:B,2,0)</f>
        <v>Eastern &amp; Southern Africa</v>
      </c>
    </row>
    <row r="102" spans="1:4" x14ac:dyDescent="0.35">
      <c r="A102" t="s">
        <v>0</v>
      </c>
      <c r="B102" t="str">
        <f>'Describing NPOs'!C103</f>
        <v>Rwanda</v>
      </c>
      <c r="C102" t="str">
        <f t="shared" si="2"/>
        <v>Rwanda</v>
      </c>
      <c r="D102" t="str">
        <f>VLOOKUP(C102,lookup!A:B,2,0)</f>
        <v>Eastern &amp; Southern Africa</v>
      </c>
    </row>
    <row r="103" spans="1:4" x14ac:dyDescent="0.35">
      <c r="A103" t="s">
        <v>0</v>
      </c>
      <c r="B103" t="str">
        <f>'Describing NPOs'!C104</f>
        <v>Senegal</v>
      </c>
      <c r="C103" t="str">
        <f t="shared" si="2"/>
        <v>Senegal</v>
      </c>
      <c r="D103" t="str">
        <f>VLOOKUP(C103,lookup!A:B,2,0)</f>
        <v>West &amp; Central Africa</v>
      </c>
    </row>
    <row r="104" spans="1:4" x14ac:dyDescent="0.35">
      <c r="A104" t="s">
        <v>0</v>
      </c>
      <c r="B104" t="str">
        <f>'Describing NPOs'!C105</f>
        <v>Türkiye</v>
      </c>
      <c r="C104" t="s">
        <v>428</v>
      </c>
      <c r="D104" t="str">
        <f>VLOOKUP(C104,lookup!A:B,2,0)</f>
        <v>Central Asia / Eastern Europe</v>
      </c>
    </row>
    <row r="105" spans="1:4" x14ac:dyDescent="0.35">
      <c r="A105" t="s">
        <v>0</v>
      </c>
      <c r="B105" t="str">
        <f>'Describing NPOs'!C106</f>
        <v>Nigeria</v>
      </c>
      <c r="C105" t="str">
        <f t="shared" si="2"/>
        <v>Nigeria</v>
      </c>
      <c r="D105" t="str">
        <f>VLOOKUP(C105,lookup!A:B,2,0)</f>
        <v>West &amp; Central Africa</v>
      </c>
    </row>
    <row r="106" spans="1:4" x14ac:dyDescent="0.35">
      <c r="A106" t="s">
        <v>0</v>
      </c>
      <c r="B106" t="str">
        <f>'Describing NPOs'!C107</f>
        <v>Uganda</v>
      </c>
      <c r="C106" t="str">
        <f t="shared" si="2"/>
        <v>Uganda</v>
      </c>
      <c r="D106" t="str">
        <f>VLOOKUP(C106,lookup!A:B,2,0)</f>
        <v>Eastern &amp; Southern Africa</v>
      </c>
    </row>
    <row r="107" spans="1:4" x14ac:dyDescent="0.35">
      <c r="A107" t="s">
        <v>0</v>
      </c>
      <c r="B107" t="str">
        <f>'Describing NPOs'!C108</f>
        <v>Ethiopia</v>
      </c>
      <c r="C107" t="str">
        <f t="shared" si="2"/>
        <v>Ethiopia</v>
      </c>
      <c r="D107" t="str">
        <f>VLOOKUP(C107,lookup!A:B,2,0)</f>
        <v>Eastern &amp; Southern Africa</v>
      </c>
    </row>
    <row r="108" spans="1:4" x14ac:dyDescent="0.35">
      <c r="A108" t="s">
        <v>0</v>
      </c>
      <c r="B108" t="str">
        <f>'Describing NPOs'!C109</f>
        <v>Nederland</v>
      </c>
      <c r="C108" t="s">
        <v>872</v>
      </c>
      <c r="D108" t="str">
        <f>VLOOKUP(C108,lookup!A:B,2,0)</f>
        <v>Europe</v>
      </c>
    </row>
    <row r="109" spans="1:4" x14ac:dyDescent="0.35">
      <c r="A109" t="s">
        <v>0</v>
      </c>
      <c r="B109" t="str">
        <f>'Describing NPOs'!C110</f>
        <v>Ghana</v>
      </c>
      <c r="C109" t="str">
        <f t="shared" si="2"/>
        <v>Ghana</v>
      </c>
      <c r="D109" t="str">
        <f>VLOOKUP(C109,lookup!A:B,2,0)</f>
        <v>West &amp; Central Africa</v>
      </c>
    </row>
    <row r="110" spans="1:4" x14ac:dyDescent="0.35">
      <c r="A110" t="s">
        <v>0</v>
      </c>
      <c r="B110" t="str">
        <f>'Describing NPOs'!C111</f>
        <v>Yemen</v>
      </c>
      <c r="C110" t="str">
        <f t="shared" si="2"/>
        <v>Yemen</v>
      </c>
      <c r="D110" t="str">
        <f>VLOOKUP(C110,lookup!A:B,2,0)</f>
        <v>Middle East &amp; North Africa</v>
      </c>
    </row>
    <row r="111" spans="1:4" x14ac:dyDescent="0.35">
      <c r="A111" t="s">
        <v>0</v>
      </c>
      <c r="B111" t="str">
        <f>'Describing NPOs'!C112</f>
        <v>Nigeria</v>
      </c>
      <c r="C111" t="str">
        <f t="shared" si="2"/>
        <v>Nigeria</v>
      </c>
      <c r="D111" t="str">
        <f>VLOOKUP(C111,lookup!A:B,2,0)</f>
        <v>West &amp; Central Africa</v>
      </c>
    </row>
    <row r="112" spans="1:4" x14ac:dyDescent="0.35">
      <c r="A112" t="s">
        <v>876</v>
      </c>
      <c r="B112" t="str">
        <f>'Concepts &amp; principles'!C3</f>
        <v>Kenya</v>
      </c>
      <c r="C112" t="str">
        <f t="shared" si="2"/>
        <v>Kenya</v>
      </c>
      <c r="D112" t="str">
        <f>VLOOKUP(C112,lookup!A:B,2,0)</f>
        <v>Eastern &amp; Southern Africa</v>
      </c>
    </row>
    <row r="113" spans="1:4" x14ac:dyDescent="0.35">
      <c r="A113" t="s">
        <v>876</v>
      </c>
      <c r="B113" t="str">
        <f>'Concepts &amp; principles'!C4</f>
        <v>Perú</v>
      </c>
      <c r="C113" t="s">
        <v>420</v>
      </c>
      <c r="D113" t="str">
        <f>VLOOKUP(C113,lookup!A:B,2,0)</f>
        <v>Latin America &amp; Caribbean</v>
      </c>
    </row>
    <row r="114" spans="1:4" x14ac:dyDescent="0.35">
      <c r="A114" t="s">
        <v>876</v>
      </c>
      <c r="B114" t="str">
        <f>'Concepts &amp; principles'!C5</f>
        <v>Venezuela</v>
      </c>
      <c r="C114" t="str">
        <f t="shared" si="2"/>
        <v>Venezuela</v>
      </c>
      <c r="D114" t="str">
        <f>VLOOKUP(C114,lookup!A:B,2,0)</f>
        <v>Latin America &amp; Caribbean</v>
      </c>
    </row>
    <row r="115" spans="1:4" x14ac:dyDescent="0.35">
      <c r="A115" t="s">
        <v>876</v>
      </c>
      <c r="B115" t="str">
        <f>'Concepts &amp; principles'!C6</f>
        <v>mexico</v>
      </c>
      <c r="C115" t="str">
        <f t="shared" si="2"/>
        <v>mexico</v>
      </c>
      <c r="D115" t="str">
        <f>VLOOKUP(C115,lookup!A:B,2,0)</f>
        <v>Latin America &amp; Caribbean</v>
      </c>
    </row>
    <row r="116" spans="1:4" x14ac:dyDescent="0.35">
      <c r="A116" t="s">
        <v>876</v>
      </c>
      <c r="B116" t="str">
        <f>'Concepts &amp; principles'!C7</f>
        <v>México</v>
      </c>
      <c r="C116" t="s">
        <v>105</v>
      </c>
      <c r="D116" t="str">
        <f>VLOOKUP(C116,lookup!A:B,2,0)</f>
        <v>Latin America &amp; Caribbean</v>
      </c>
    </row>
    <row r="117" spans="1:4" x14ac:dyDescent="0.35">
      <c r="A117" t="s">
        <v>876</v>
      </c>
      <c r="B117" t="str">
        <f>'Concepts &amp; principles'!C8</f>
        <v>Niger</v>
      </c>
      <c r="C117" t="str">
        <f t="shared" si="2"/>
        <v>Niger</v>
      </c>
      <c r="D117" t="str">
        <f>VLOOKUP(C117,lookup!A:B,2,0)</f>
        <v>West &amp; Central Africa</v>
      </c>
    </row>
    <row r="118" spans="1:4" x14ac:dyDescent="0.35">
      <c r="A118" t="s">
        <v>876</v>
      </c>
      <c r="B118" t="str">
        <f>'Concepts &amp; principles'!C9</f>
        <v>Costa Rica</v>
      </c>
      <c r="C118" t="str">
        <f t="shared" si="2"/>
        <v>Costa Rica</v>
      </c>
      <c r="D118" t="str">
        <f>VLOOKUP(C118,lookup!A:B,2,0)</f>
        <v>Latin America &amp; Caribbean</v>
      </c>
    </row>
    <row r="119" spans="1:4" x14ac:dyDescent="0.35">
      <c r="A119" t="s">
        <v>876</v>
      </c>
      <c r="B119" t="str">
        <f>'Concepts &amp; principles'!C10</f>
        <v>United States</v>
      </c>
      <c r="C119" t="str">
        <f t="shared" si="2"/>
        <v>United States</v>
      </c>
      <c r="D119" t="str">
        <f>VLOOKUP(C119,lookup!A:B,2,0)</f>
        <v>North America</v>
      </c>
    </row>
    <row r="120" spans="1:4" x14ac:dyDescent="0.35">
      <c r="A120" t="s">
        <v>876</v>
      </c>
      <c r="B120" t="str">
        <f>'Concepts &amp; principles'!C11</f>
        <v>Zambia</v>
      </c>
      <c r="C120" t="str">
        <f t="shared" si="2"/>
        <v>Zambia</v>
      </c>
      <c r="D120" t="str">
        <f>VLOOKUP(C120,lookup!A:B,2,0)</f>
        <v>Eastern &amp; Southern Africa</v>
      </c>
    </row>
    <row r="121" spans="1:4" x14ac:dyDescent="0.35">
      <c r="A121" t="s">
        <v>876</v>
      </c>
      <c r="B121" t="str">
        <f>'Concepts &amp; principles'!C12</f>
        <v>Russia</v>
      </c>
      <c r="C121" t="str">
        <f t="shared" si="2"/>
        <v>Russia</v>
      </c>
      <c r="D121" t="str">
        <f>VLOOKUP(C121,lookup!A:B,2,0)</f>
        <v>Europe</v>
      </c>
    </row>
    <row r="122" spans="1:4" x14ac:dyDescent="0.35">
      <c r="A122" t="s">
        <v>876</v>
      </c>
      <c r="B122" t="str">
        <f>'Concepts &amp; principles'!C13</f>
        <v>Bangladesh</v>
      </c>
      <c r="C122" t="str">
        <f t="shared" si="2"/>
        <v>Bangladesh</v>
      </c>
      <c r="D122" t="str">
        <f>VLOOKUP(C122,lookup!A:B,2,0)</f>
        <v>South Asia</v>
      </c>
    </row>
    <row r="123" spans="1:4" x14ac:dyDescent="0.35">
      <c r="A123" t="s">
        <v>876</v>
      </c>
      <c r="B123" t="str">
        <f>'Concepts &amp; principles'!C14</f>
        <v>Venezuela</v>
      </c>
      <c r="C123" t="str">
        <f t="shared" si="2"/>
        <v>Venezuela</v>
      </c>
      <c r="D123" t="str">
        <f>VLOOKUP(C123,lookup!A:B,2,0)</f>
        <v>Latin America &amp; Caribbean</v>
      </c>
    </row>
    <row r="124" spans="1:4" x14ac:dyDescent="0.35">
      <c r="A124" t="s">
        <v>876</v>
      </c>
      <c r="B124" t="str">
        <f>'Concepts &amp; principles'!C15</f>
        <v>Mali</v>
      </c>
      <c r="C124" t="str">
        <f t="shared" si="2"/>
        <v>Mali</v>
      </c>
      <c r="D124" t="str">
        <f>VLOOKUP(C124,lookup!A:B,2,0)</f>
        <v>West &amp; Central Africa</v>
      </c>
    </row>
    <row r="125" spans="1:4" x14ac:dyDescent="0.35">
      <c r="A125" t="s">
        <v>876</v>
      </c>
      <c r="B125" t="str">
        <f>'Concepts &amp; principles'!C16</f>
        <v>Ethiopia</v>
      </c>
      <c r="C125" t="str">
        <f t="shared" si="2"/>
        <v>Ethiopia</v>
      </c>
      <c r="D125" t="str">
        <f>VLOOKUP(C125,lookup!A:B,2,0)</f>
        <v>Eastern &amp; Southern Africa</v>
      </c>
    </row>
    <row r="126" spans="1:4" x14ac:dyDescent="0.35">
      <c r="A126" t="s">
        <v>876</v>
      </c>
      <c r="B126" t="str">
        <f>'Concepts &amp; principles'!C17</f>
        <v>Senegal</v>
      </c>
      <c r="C126" t="str">
        <f t="shared" si="2"/>
        <v>Senegal</v>
      </c>
      <c r="D126" t="str">
        <f>VLOOKUP(C126,lookup!A:B,2,0)</f>
        <v>West &amp; Central Africa</v>
      </c>
    </row>
    <row r="127" spans="1:4" x14ac:dyDescent="0.35">
      <c r="A127" t="s">
        <v>876</v>
      </c>
      <c r="B127" t="str">
        <f>'Concepts &amp; principles'!C18</f>
        <v>Palestine</v>
      </c>
      <c r="C127" t="str">
        <f t="shared" si="2"/>
        <v>Palestine</v>
      </c>
      <c r="D127" t="str">
        <f>VLOOKUP(C127,lookup!A:B,2,0)</f>
        <v>Middle East &amp; North Africa</v>
      </c>
    </row>
    <row r="128" spans="1:4" x14ac:dyDescent="0.35">
      <c r="A128" t="s">
        <v>876</v>
      </c>
      <c r="B128" t="str">
        <f>'Concepts &amp; principles'!C19</f>
        <v>Tunisia</v>
      </c>
      <c r="C128" t="str">
        <f t="shared" si="2"/>
        <v>Tunisia</v>
      </c>
      <c r="D128" t="str">
        <f>VLOOKUP(C128,lookup!A:B,2,0)</f>
        <v>Middle East &amp; North Africa</v>
      </c>
    </row>
    <row r="129" spans="1:4" x14ac:dyDescent="0.35">
      <c r="A129" t="s">
        <v>876</v>
      </c>
      <c r="B129" t="str">
        <f>'Concepts &amp; principles'!C20</f>
        <v>Nigeria</v>
      </c>
      <c r="C129" t="str">
        <f t="shared" si="2"/>
        <v>Nigeria</v>
      </c>
      <c r="D129" t="str">
        <f>VLOOKUP(C129,lookup!A:B,2,0)</f>
        <v>West &amp; Central Africa</v>
      </c>
    </row>
    <row r="130" spans="1:4" x14ac:dyDescent="0.35">
      <c r="A130" t="s">
        <v>876</v>
      </c>
      <c r="B130" t="str">
        <f>'Concepts &amp; principles'!C21</f>
        <v>CH</v>
      </c>
      <c r="C130" t="s">
        <v>222</v>
      </c>
      <c r="D130" t="str">
        <f>VLOOKUP(C130,lookup!A:B,2,0)</f>
        <v>Europe</v>
      </c>
    </row>
    <row r="131" spans="1:4" x14ac:dyDescent="0.35">
      <c r="A131" t="s">
        <v>876</v>
      </c>
      <c r="B131" t="str">
        <f>'Concepts &amp; principles'!C22</f>
        <v>Sénégal</v>
      </c>
      <c r="C131" t="s">
        <v>407</v>
      </c>
      <c r="D131" t="str">
        <f>VLOOKUP(C131,lookup!A:B,2,0)</f>
        <v>West &amp; Central Africa</v>
      </c>
    </row>
    <row r="132" spans="1:4" x14ac:dyDescent="0.35">
      <c r="A132" t="s">
        <v>876</v>
      </c>
      <c r="B132" t="str">
        <f>'Concepts &amp; principles'!C23</f>
        <v>Uganda</v>
      </c>
      <c r="C132" t="str">
        <f t="shared" ref="C132:C194" si="3">B132</f>
        <v>Uganda</v>
      </c>
      <c r="D132" t="str">
        <f>VLOOKUP(C132,lookup!A:B,2,0)</f>
        <v>Eastern &amp; Southern Africa</v>
      </c>
    </row>
    <row r="133" spans="1:4" x14ac:dyDescent="0.35">
      <c r="A133" t="s">
        <v>876</v>
      </c>
      <c r="B133" t="str">
        <f>'Concepts &amp; principles'!C24</f>
        <v>SENEGAL</v>
      </c>
      <c r="C133" t="str">
        <f t="shared" si="3"/>
        <v>SENEGAL</v>
      </c>
      <c r="D133" t="str">
        <f>VLOOKUP(C133,lookup!A:B,2,0)</f>
        <v>West &amp; Central Africa</v>
      </c>
    </row>
    <row r="134" spans="1:4" x14ac:dyDescent="0.35">
      <c r="A134" t="s">
        <v>876</v>
      </c>
      <c r="B134" t="str">
        <f>'Concepts &amp; principles'!C25</f>
        <v>United Kingdom</v>
      </c>
      <c r="C134" t="str">
        <f t="shared" si="3"/>
        <v>United Kingdom</v>
      </c>
      <c r="D134" t="str">
        <f>VLOOKUP(C134,lookup!A:B,2,0)</f>
        <v>Europe</v>
      </c>
    </row>
    <row r="135" spans="1:4" x14ac:dyDescent="0.35">
      <c r="A135" t="s">
        <v>876</v>
      </c>
      <c r="B135" t="str">
        <f>'Concepts &amp; principles'!C26</f>
        <v>Sénégal</v>
      </c>
      <c r="C135" t="s">
        <v>407</v>
      </c>
      <c r="D135" t="str">
        <f>VLOOKUP(C135,lookup!A:B,2,0)</f>
        <v>West &amp; Central Africa</v>
      </c>
    </row>
    <row r="136" spans="1:4" x14ac:dyDescent="0.35">
      <c r="A136" t="s">
        <v>876</v>
      </c>
      <c r="B136" t="str">
        <f>'Concepts &amp; principles'!C27</f>
        <v>Ethiopia</v>
      </c>
      <c r="C136" t="str">
        <f t="shared" si="3"/>
        <v>Ethiopia</v>
      </c>
      <c r="D136" t="str">
        <f>VLOOKUP(C136,lookup!A:B,2,0)</f>
        <v>Eastern &amp; Southern Africa</v>
      </c>
    </row>
    <row r="137" spans="1:4" x14ac:dyDescent="0.35">
      <c r="A137" t="s">
        <v>876</v>
      </c>
      <c r="B137" t="str">
        <f>'Concepts &amp; principles'!C28</f>
        <v>Nigeria</v>
      </c>
      <c r="C137" t="str">
        <f t="shared" si="3"/>
        <v>Nigeria</v>
      </c>
      <c r="D137" t="str">
        <f>VLOOKUP(C137,lookup!A:B,2,0)</f>
        <v>West &amp; Central Africa</v>
      </c>
    </row>
    <row r="138" spans="1:4" x14ac:dyDescent="0.35">
      <c r="A138" t="s">
        <v>876</v>
      </c>
      <c r="B138" t="str">
        <f>'Concepts &amp; principles'!C29</f>
        <v xml:space="preserve">Sénégal </v>
      </c>
      <c r="C138" t="s">
        <v>407</v>
      </c>
      <c r="D138" t="str">
        <f>VLOOKUP(C138,lookup!A:B,2,0)</f>
        <v>West &amp; Central Africa</v>
      </c>
    </row>
    <row r="139" spans="1:4" x14ac:dyDescent="0.35">
      <c r="A139" t="s">
        <v>876</v>
      </c>
      <c r="B139" t="str">
        <f>'Concepts &amp; principles'!C30</f>
        <v>SENEGAL</v>
      </c>
      <c r="C139" t="str">
        <f t="shared" si="3"/>
        <v>SENEGAL</v>
      </c>
      <c r="D139" t="str">
        <f>VLOOKUP(C139,lookup!A:B,2,0)</f>
        <v>West &amp; Central Africa</v>
      </c>
    </row>
    <row r="140" spans="1:4" x14ac:dyDescent="0.35">
      <c r="A140" t="s">
        <v>876</v>
      </c>
      <c r="B140" t="str">
        <f>'Concepts &amp; principles'!C31</f>
        <v>Iraq</v>
      </c>
      <c r="C140" t="str">
        <f t="shared" si="3"/>
        <v>Iraq</v>
      </c>
      <c r="D140" t="str">
        <f>VLOOKUP(C140,lookup!A:B,2,0)</f>
        <v>Middle East &amp; North Africa</v>
      </c>
    </row>
    <row r="141" spans="1:4" x14ac:dyDescent="0.35">
      <c r="A141" t="s">
        <v>876</v>
      </c>
      <c r="B141" t="str">
        <f>'Concepts &amp; principles'!C32</f>
        <v>Kenya</v>
      </c>
      <c r="C141" t="str">
        <f t="shared" si="3"/>
        <v>Kenya</v>
      </c>
      <c r="D141" t="str">
        <f>VLOOKUP(C141,lookup!A:B,2,0)</f>
        <v>Eastern &amp; Southern Africa</v>
      </c>
    </row>
    <row r="142" spans="1:4" x14ac:dyDescent="0.35">
      <c r="A142" t="s">
        <v>876</v>
      </c>
      <c r="B142" t="str">
        <f>'Concepts &amp; principles'!C33</f>
        <v>Kenya</v>
      </c>
      <c r="C142" t="str">
        <f t="shared" si="3"/>
        <v>Kenya</v>
      </c>
      <c r="D142" t="str">
        <f>VLOOKUP(C142,lookup!A:B,2,0)</f>
        <v>Eastern &amp; Southern Africa</v>
      </c>
    </row>
    <row r="143" spans="1:4" x14ac:dyDescent="0.35">
      <c r="A143" t="s">
        <v>876</v>
      </c>
      <c r="B143" t="str">
        <f>'Concepts &amp; principles'!C34</f>
        <v>Switzerland</v>
      </c>
      <c r="C143" t="str">
        <f t="shared" si="3"/>
        <v>Switzerland</v>
      </c>
      <c r="D143" t="str">
        <f>VLOOKUP(C143,lookup!A:B,2,0)</f>
        <v>Europe</v>
      </c>
    </row>
    <row r="144" spans="1:4" x14ac:dyDescent="0.35">
      <c r="A144" t="s">
        <v>876</v>
      </c>
      <c r="B144" t="str">
        <f>'Concepts &amp; principles'!C35</f>
        <v>United Kingdom</v>
      </c>
      <c r="C144" t="str">
        <f t="shared" si="3"/>
        <v>United Kingdom</v>
      </c>
      <c r="D144" t="str">
        <f>VLOOKUP(C144,lookup!A:B,2,0)</f>
        <v>Europe</v>
      </c>
    </row>
    <row r="145" spans="1:4" x14ac:dyDescent="0.35">
      <c r="A145" t="s">
        <v>876</v>
      </c>
      <c r="B145" t="str">
        <f>'Concepts &amp; principles'!C36</f>
        <v>United Kingdom</v>
      </c>
      <c r="C145" t="str">
        <f t="shared" si="3"/>
        <v>United Kingdom</v>
      </c>
      <c r="D145" t="str">
        <f>VLOOKUP(C145,lookup!A:B,2,0)</f>
        <v>Europe</v>
      </c>
    </row>
    <row r="146" spans="1:4" x14ac:dyDescent="0.35">
      <c r="A146" t="s">
        <v>876</v>
      </c>
      <c r="B146" t="str">
        <f>'Concepts &amp; principles'!C37</f>
        <v>Ghana</v>
      </c>
      <c r="C146" t="str">
        <f t="shared" si="3"/>
        <v>Ghana</v>
      </c>
      <c r="D146" t="str">
        <f>VLOOKUP(C146,lookup!A:B,2,0)</f>
        <v>West &amp; Central Africa</v>
      </c>
    </row>
    <row r="147" spans="1:4" x14ac:dyDescent="0.35">
      <c r="A147" t="s">
        <v>876</v>
      </c>
      <c r="B147" t="str">
        <f>'Concepts &amp; principles'!C38</f>
        <v xml:space="preserve">Ethiopia </v>
      </c>
      <c r="C147" t="s">
        <v>152</v>
      </c>
      <c r="D147" t="str">
        <f>VLOOKUP(C147,lookup!A:B,2,0)</f>
        <v>Eastern &amp; Southern Africa</v>
      </c>
    </row>
    <row r="148" spans="1:4" x14ac:dyDescent="0.35">
      <c r="A148" t="s">
        <v>876</v>
      </c>
      <c r="B148" t="str">
        <f>'Concepts &amp; principles'!C39</f>
        <v>Uganda</v>
      </c>
      <c r="C148" t="str">
        <f t="shared" si="3"/>
        <v>Uganda</v>
      </c>
      <c r="D148" t="str">
        <f>VLOOKUP(C148,lookup!A:B,2,0)</f>
        <v>Eastern &amp; Southern Africa</v>
      </c>
    </row>
    <row r="149" spans="1:4" x14ac:dyDescent="0.35">
      <c r="A149" t="s">
        <v>876</v>
      </c>
      <c r="B149" t="str">
        <f>'Concepts &amp; principles'!C40</f>
        <v>United States</v>
      </c>
      <c r="C149" t="str">
        <f t="shared" si="3"/>
        <v>United States</v>
      </c>
      <c r="D149" t="str">
        <f>VLOOKUP(C149,lookup!A:B,2,0)</f>
        <v>North America</v>
      </c>
    </row>
    <row r="150" spans="1:4" x14ac:dyDescent="0.35">
      <c r="A150" t="s">
        <v>876</v>
      </c>
      <c r="B150" t="str">
        <f>'Concepts &amp; principles'!C41</f>
        <v>Bolivia</v>
      </c>
      <c r="C150" t="str">
        <f t="shared" si="3"/>
        <v>Bolivia</v>
      </c>
      <c r="D150" t="str">
        <f>VLOOKUP(C150,lookup!A:B,2,0)</f>
        <v>Latin America &amp; Caribbean</v>
      </c>
    </row>
    <row r="151" spans="1:4" x14ac:dyDescent="0.35">
      <c r="A151" t="s">
        <v>876</v>
      </c>
      <c r="B151" t="str">
        <f>'Concepts &amp; principles'!C42</f>
        <v>Zimbabwe</v>
      </c>
      <c r="C151" t="str">
        <f t="shared" si="3"/>
        <v>Zimbabwe</v>
      </c>
      <c r="D151" t="str">
        <f>VLOOKUP(C151,lookup!A:B,2,0)</f>
        <v>Eastern &amp; Southern Africa</v>
      </c>
    </row>
    <row r="152" spans="1:4" x14ac:dyDescent="0.35">
      <c r="A152" t="s">
        <v>876</v>
      </c>
      <c r="B152" t="str">
        <f>'Concepts &amp; principles'!C43</f>
        <v>Rwanda</v>
      </c>
      <c r="C152" t="str">
        <f t="shared" si="3"/>
        <v>Rwanda</v>
      </c>
      <c r="D152" t="str">
        <f>VLOOKUP(C152,lookup!A:B,2,0)</f>
        <v>Eastern &amp; Southern Africa</v>
      </c>
    </row>
    <row r="153" spans="1:4" x14ac:dyDescent="0.35">
      <c r="A153" t="s">
        <v>876</v>
      </c>
      <c r="B153" t="str">
        <f>'Concepts &amp; principles'!C44</f>
        <v>Sudan</v>
      </c>
      <c r="C153" t="str">
        <f t="shared" si="3"/>
        <v>Sudan</v>
      </c>
      <c r="D153" t="str">
        <f>VLOOKUP(C153,lookup!A:B,2,0)</f>
        <v>Eastern &amp; Southern Africa</v>
      </c>
    </row>
    <row r="154" spans="1:4" x14ac:dyDescent="0.35">
      <c r="A154" t="s">
        <v>876</v>
      </c>
      <c r="B154" t="str">
        <f>'Concepts &amp; principles'!C45</f>
        <v>Turkey</v>
      </c>
      <c r="C154" t="str">
        <f t="shared" si="3"/>
        <v>Turkey</v>
      </c>
      <c r="D154" t="str">
        <f>VLOOKUP(C154,lookup!A:B,2,0)</f>
        <v>Central Asia / Eastern Europe</v>
      </c>
    </row>
    <row r="155" spans="1:4" x14ac:dyDescent="0.35">
      <c r="A155" t="s">
        <v>876</v>
      </c>
      <c r="B155" t="str">
        <f>'Concepts &amp; principles'!C46</f>
        <v>Nigeria</v>
      </c>
      <c r="C155" t="str">
        <f t="shared" si="3"/>
        <v>Nigeria</v>
      </c>
      <c r="D155" t="str">
        <f>VLOOKUP(C155,lookup!A:B,2,0)</f>
        <v>West &amp; Central Africa</v>
      </c>
    </row>
    <row r="156" spans="1:4" x14ac:dyDescent="0.35">
      <c r="A156" t="s">
        <v>876</v>
      </c>
      <c r="B156" t="str">
        <f>'Concepts &amp; principles'!C47</f>
        <v>Ghana</v>
      </c>
      <c r="C156" t="str">
        <f t="shared" si="3"/>
        <v>Ghana</v>
      </c>
      <c r="D156" t="str">
        <f>VLOOKUP(C156,lookup!A:B,2,0)</f>
        <v>West &amp; Central Africa</v>
      </c>
    </row>
    <row r="157" spans="1:4" x14ac:dyDescent="0.35">
      <c r="A157" t="s">
        <v>876</v>
      </c>
      <c r="B157" t="str">
        <f>'Concepts &amp; principles'!C48</f>
        <v>Nigeria</v>
      </c>
      <c r="C157" t="str">
        <f t="shared" si="3"/>
        <v>Nigeria</v>
      </c>
      <c r="D157" t="str">
        <f>VLOOKUP(C157,lookup!A:B,2,0)</f>
        <v>West &amp; Central Africa</v>
      </c>
    </row>
    <row r="158" spans="1:4" x14ac:dyDescent="0.35">
      <c r="A158" t="s">
        <v>876</v>
      </c>
      <c r="B158" t="str">
        <f>'Concepts &amp; principles'!C49</f>
        <v xml:space="preserve">Ghana </v>
      </c>
      <c r="C158" t="s">
        <v>225</v>
      </c>
      <c r="D158" t="str">
        <f>VLOOKUP(C158,lookup!A:B,2,0)</f>
        <v>West &amp; Central Africa</v>
      </c>
    </row>
    <row r="159" spans="1:4" x14ac:dyDescent="0.35">
      <c r="A159" t="s">
        <v>876</v>
      </c>
      <c r="B159" t="str">
        <f>'Concepts &amp; principles'!C50</f>
        <v>Ghana</v>
      </c>
      <c r="C159" t="str">
        <f t="shared" si="3"/>
        <v>Ghana</v>
      </c>
      <c r="D159" t="str">
        <f>VLOOKUP(C159,lookup!A:B,2,0)</f>
        <v>West &amp; Central Africa</v>
      </c>
    </row>
    <row r="160" spans="1:4" x14ac:dyDescent="0.35">
      <c r="A160" t="s">
        <v>876</v>
      </c>
      <c r="B160" t="str">
        <f>'Concepts &amp; principles'!C51</f>
        <v xml:space="preserve">Ghana </v>
      </c>
      <c r="C160" t="s">
        <v>225</v>
      </c>
      <c r="D160" t="str">
        <f>VLOOKUP(C160,lookup!A:B,2,0)</f>
        <v>West &amp; Central Africa</v>
      </c>
    </row>
    <row r="161" spans="1:4" x14ac:dyDescent="0.35">
      <c r="A161" t="s">
        <v>876</v>
      </c>
      <c r="B161" t="str">
        <f>'Concepts &amp; principles'!C52</f>
        <v>UK</v>
      </c>
      <c r="C161" t="s">
        <v>190</v>
      </c>
      <c r="D161" t="str">
        <f>VLOOKUP(C161,lookup!A:B,2,0)</f>
        <v>Europe</v>
      </c>
    </row>
    <row r="162" spans="1:4" x14ac:dyDescent="0.35">
      <c r="A162" t="s">
        <v>876</v>
      </c>
      <c r="B162" t="str">
        <f>'Concepts &amp; principles'!C53</f>
        <v>United Kingdom</v>
      </c>
      <c r="C162" t="str">
        <f t="shared" si="3"/>
        <v>United Kingdom</v>
      </c>
      <c r="D162" t="str">
        <f>VLOOKUP(C162,lookup!A:B,2,0)</f>
        <v>Europe</v>
      </c>
    </row>
    <row r="163" spans="1:4" x14ac:dyDescent="0.35">
      <c r="A163" t="s">
        <v>876</v>
      </c>
      <c r="B163" t="str">
        <f>'Concepts &amp; principles'!C54</f>
        <v>Venezuela</v>
      </c>
      <c r="C163" t="str">
        <f t="shared" si="3"/>
        <v>Venezuela</v>
      </c>
      <c r="D163" t="str">
        <f>VLOOKUP(C163,lookup!A:B,2,0)</f>
        <v>Latin America &amp; Caribbean</v>
      </c>
    </row>
    <row r="164" spans="1:4" x14ac:dyDescent="0.35">
      <c r="A164" t="s">
        <v>876</v>
      </c>
      <c r="B164" t="str">
        <f>'Concepts &amp; principles'!C55</f>
        <v>Philippines</v>
      </c>
      <c r="C164" t="str">
        <f t="shared" si="3"/>
        <v>Philippines</v>
      </c>
      <c r="D164" t="str">
        <f>VLOOKUP(C164,lookup!A:B,2,0)</f>
        <v>East &amp; South East Asia</v>
      </c>
    </row>
    <row r="165" spans="1:4" x14ac:dyDescent="0.35">
      <c r="A165" t="s">
        <v>876</v>
      </c>
      <c r="B165" t="str">
        <f>'Concepts &amp; principles'!C56</f>
        <v>RWANDA</v>
      </c>
      <c r="C165" t="str">
        <f t="shared" si="3"/>
        <v>RWANDA</v>
      </c>
      <c r="D165" t="str">
        <f>VLOOKUP(C165,lookup!A:B,2,0)</f>
        <v>Eastern &amp; Southern Africa</v>
      </c>
    </row>
    <row r="166" spans="1:4" x14ac:dyDescent="0.35">
      <c r="A166" t="s">
        <v>876</v>
      </c>
      <c r="B166" t="str">
        <f>'Concepts &amp; principles'!C57</f>
        <v xml:space="preserve">Zimbabwe </v>
      </c>
      <c r="C166" t="s">
        <v>85</v>
      </c>
      <c r="D166" t="str">
        <f>VLOOKUP(C166,lookup!A:B,2,0)</f>
        <v>Eastern &amp; Southern Africa</v>
      </c>
    </row>
    <row r="167" spans="1:4" x14ac:dyDescent="0.35">
      <c r="A167" t="s">
        <v>876</v>
      </c>
      <c r="B167" t="str">
        <f>'Concepts &amp; principles'!C58</f>
        <v>UK</v>
      </c>
      <c r="C167" t="s">
        <v>190</v>
      </c>
      <c r="D167" t="str">
        <f>VLOOKUP(C167,lookup!A:B,2,0)</f>
        <v>Europe</v>
      </c>
    </row>
    <row r="168" spans="1:4" x14ac:dyDescent="0.35">
      <c r="A168" t="s">
        <v>876</v>
      </c>
      <c r="B168" t="str">
        <f>'Concepts &amp; principles'!C59</f>
        <v>India</v>
      </c>
      <c r="C168" t="str">
        <f t="shared" si="3"/>
        <v>India</v>
      </c>
      <c r="D168" t="str">
        <f>VLOOKUP(C168,lookup!A:B,2,0)</f>
        <v>South Asia</v>
      </c>
    </row>
    <row r="169" spans="1:4" x14ac:dyDescent="0.35">
      <c r="A169" t="s">
        <v>876</v>
      </c>
      <c r="B169" t="str">
        <f>'Concepts &amp; principles'!C60</f>
        <v>Egypt</v>
      </c>
      <c r="C169" t="str">
        <f t="shared" si="3"/>
        <v>Egypt</v>
      </c>
      <c r="D169" t="str">
        <f>VLOOKUP(C169,lookup!A:B,2,0)</f>
        <v>Middle East &amp; North Africa</v>
      </c>
    </row>
    <row r="170" spans="1:4" x14ac:dyDescent="0.35">
      <c r="A170" t="s">
        <v>876</v>
      </c>
      <c r="B170" t="str">
        <f>'Concepts &amp; principles'!C61</f>
        <v>Venezuela</v>
      </c>
      <c r="C170" t="str">
        <f t="shared" si="3"/>
        <v>Venezuela</v>
      </c>
      <c r="D170" t="str">
        <f>VLOOKUP(C170,lookup!A:B,2,0)</f>
        <v>Latin America &amp; Caribbean</v>
      </c>
    </row>
    <row r="171" spans="1:4" x14ac:dyDescent="0.35">
      <c r="A171" t="s">
        <v>876</v>
      </c>
      <c r="B171" t="str">
        <f>'Concepts &amp; principles'!C62</f>
        <v>Bangladesh</v>
      </c>
      <c r="C171" t="str">
        <f t="shared" si="3"/>
        <v>Bangladesh</v>
      </c>
      <c r="D171" t="str">
        <f>VLOOKUP(C171,lookup!A:B,2,0)</f>
        <v>South Asia</v>
      </c>
    </row>
    <row r="172" spans="1:4" x14ac:dyDescent="0.35">
      <c r="A172" t="s">
        <v>876</v>
      </c>
      <c r="B172" t="str">
        <f>'Concepts &amp; principles'!C63</f>
        <v>Egypt</v>
      </c>
      <c r="C172" t="str">
        <f t="shared" si="3"/>
        <v>Egypt</v>
      </c>
      <c r="D172" t="str">
        <f>VLOOKUP(C172,lookup!A:B,2,0)</f>
        <v>Middle East &amp; North Africa</v>
      </c>
    </row>
    <row r="173" spans="1:4" x14ac:dyDescent="0.35">
      <c r="A173" t="s">
        <v>876</v>
      </c>
      <c r="B173" t="str">
        <f>'Concepts &amp; principles'!C64</f>
        <v>Kenya</v>
      </c>
      <c r="C173" t="str">
        <f t="shared" si="3"/>
        <v>Kenya</v>
      </c>
      <c r="D173" t="str">
        <f>VLOOKUP(C173,lookup!A:B,2,0)</f>
        <v>Eastern &amp; Southern Africa</v>
      </c>
    </row>
    <row r="174" spans="1:4" x14ac:dyDescent="0.35">
      <c r="A174" t="s">
        <v>876</v>
      </c>
      <c r="B174" t="str">
        <f>'Concepts &amp; principles'!C65</f>
        <v>Nigeria</v>
      </c>
      <c r="C174" t="str">
        <f t="shared" si="3"/>
        <v>Nigeria</v>
      </c>
      <c r="D174" t="str">
        <f>VLOOKUP(C174,lookup!A:B,2,0)</f>
        <v>West &amp; Central Africa</v>
      </c>
    </row>
    <row r="175" spans="1:4" x14ac:dyDescent="0.35">
      <c r="A175" t="s">
        <v>876</v>
      </c>
      <c r="B175" t="str">
        <f>'Concepts &amp; principles'!C66</f>
        <v>Uganda</v>
      </c>
      <c r="C175" t="str">
        <f t="shared" si="3"/>
        <v>Uganda</v>
      </c>
      <c r="D175" t="str">
        <f>VLOOKUP(C175,lookup!A:B,2,0)</f>
        <v>Eastern &amp; Southern Africa</v>
      </c>
    </row>
    <row r="176" spans="1:4" x14ac:dyDescent="0.35">
      <c r="A176" t="s">
        <v>876</v>
      </c>
      <c r="B176" t="str">
        <f>'Concepts &amp; principles'!C67</f>
        <v>Ghana</v>
      </c>
      <c r="C176" t="str">
        <f t="shared" si="3"/>
        <v>Ghana</v>
      </c>
      <c r="D176" t="str">
        <f>VLOOKUP(C176,lookup!A:B,2,0)</f>
        <v>West &amp; Central Africa</v>
      </c>
    </row>
    <row r="177" spans="1:4" x14ac:dyDescent="0.35">
      <c r="A177" t="s">
        <v>876</v>
      </c>
      <c r="B177" t="str">
        <f>'Concepts &amp; principles'!C68</f>
        <v>Yemen</v>
      </c>
      <c r="C177" t="str">
        <f t="shared" si="3"/>
        <v>Yemen</v>
      </c>
      <c r="D177" t="str">
        <f>VLOOKUP(C177,lookup!A:B,2,0)</f>
        <v>Middle East &amp; North Africa</v>
      </c>
    </row>
    <row r="178" spans="1:4" x14ac:dyDescent="0.35">
      <c r="A178" t="s">
        <v>3</v>
      </c>
      <c r="B178" t="str">
        <f>'Narrative reporting'!C3</f>
        <v>Uganda</v>
      </c>
      <c r="C178" t="str">
        <f t="shared" si="3"/>
        <v>Uganda</v>
      </c>
      <c r="D178" t="str">
        <f>VLOOKUP(C178,lookup!A:B,2,0)</f>
        <v>Eastern &amp; Southern Africa</v>
      </c>
    </row>
    <row r="179" spans="1:4" x14ac:dyDescent="0.35">
      <c r="A179" t="s">
        <v>3</v>
      </c>
      <c r="B179" t="str">
        <f>'Narrative reporting'!C4</f>
        <v>Nigeria</v>
      </c>
      <c r="C179" t="str">
        <f t="shared" si="3"/>
        <v>Nigeria</v>
      </c>
      <c r="D179" t="str">
        <f>VLOOKUP(C179,lookup!A:B,2,0)</f>
        <v>West &amp; Central Africa</v>
      </c>
    </row>
    <row r="180" spans="1:4" x14ac:dyDescent="0.35">
      <c r="A180" t="s">
        <v>3</v>
      </c>
      <c r="B180" t="str">
        <f>'Narrative reporting'!C5</f>
        <v>Rwanda</v>
      </c>
      <c r="C180" t="str">
        <f t="shared" si="3"/>
        <v>Rwanda</v>
      </c>
      <c r="D180" t="str">
        <f>VLOOKUP(C180,lookup!A:B,2,0)</f>
        <v>Eastern &amp; Southern Africa</v>
      </c>
    </row>
    <row r="181" spans="1:4" x14ac:dyDescent="0.35">
      <c r="A181" t="s">
        <v>3</v>
      </c>
      <c r="B181" t="str">
        <f>'Narrative reporting'!C6</f>
        <v>Egypt</v>
      </c>
      <c r="C181" t="str">
        <f t="shared" si="3"/>
        <v>Egypt</v>
      </c>
      <c r="D181" t="str">
        <f>VLOOKUP(C181,lookup!A:B,2,0)</f>
        <v>Middle East &amp; North Africa</v>
      </c>
    </row>
    <row r="182" spans="1:4" x14ac:dyDescent="0.35">
      <c r="A182" t="s">
        <v>3</v>
      </c>
      <c r="B182" t="str">
        <f>'Narrative reporting'!C7</f>
        <v>República Dominicana</v>
      </c>
      <c r="C182" t="s">
        <v>869</v>
      </c>
      <c r="D182" t="str">
        <f>VLOOKUP(C182,lookup!A:B,2,0)</f>
        <v>Latin America &amp; Caribbean</v>
      </c>
    </row>
    <row r="183" spans="1:4" x14ac:dyDescent="0.35">
      <c r="A183" t="s">
        <v>3</v>
      </c>
      <c r="B183" t="str">
        <f>'Narrative reporting'!C8</f>
        <v>Venezuela</v>
      </c>
      <c r="C183" t="str">
        <f t="shared" si="3"/>
        <v>Venezuela</v>
      </c>
      <c r="D183" t="str">
        <f>VLOOKUP(C183,lookup!A:B,2,0)</f>
        <v>Latin America &amp; Caribbean</v>
      </c>
    </row>
    <row r="184" spans="1:4" x14ac:dyDescent="0.35">
      <c r="A184" t="s">
        <v>3</v>
      </c>
      <c r="B184" t="str">
        <f>'Narrative reporting'!C9</f>
        <v>Egypt</v>
      </c>
      <c r="C184" t="str">
        <f t="shared" si="3"/>
        <v>Egypt</v>
      </c>
      <c r="D184" t="str">
        <f>VLOOKUP(C184,lookup!A:B,2,0)</f>
        <v>Middle East &amp; North Africa</v>
      </c>
    </row>
    <row r="185" spans="1:4" x14ac:dyDescent="0.35">
      <c r="A185" t="s">
        <v>3</v>
      </c>
      <c r="B185" t="str">
        <f>'Narrative reporting'!C10</f>
        <v>Nigeria</v>
      </c>
      <c r="C185" t="str">
        <f t="shared" si="3"/>
        <v>Nigeria</v>
      </c>
      <c r="D185" t="str">
        <f>VLOOKUP(C185,lookup!A:B,2,0)</f>
        <v>West &amp; Central Africa</v>
      </c>
    </row>
    <row r="186" spans="1:4" x14ac:dyDescent="0.35">
      <c r="A186" t="s">
        <v>3</v>
      </c>
      <c r="B186" t="str">
        <f>'Narrative reporting'!C11</f>
        <v>Zimbabwe</v>
      </c>
      <c r="C186" t="str">
        <f t="shared" si="3"/>
        <v>Zimbabwe</v>
      </c>
      <c r="D186" t="str">
        <f>VLOOKUP(C186,lookup!A:B,2,0)</f>
        <v>Eastern &amp; Southern Africa</v>
      </c>
    </row>
    <row r="187" spans="1:4" x14ac:dyDescent="0.35">
      <c r="A187" t="s">
        <v>3</v>
      </c>
      <c r="B187" t="str">
        <f>'Narrative reporting'!C12</f>
        <v>Nigeria</v>
      </c>
      <c r="C187" t="str">
        <f t="shared" si="3"/>
        <v>Nigeria</v>
      </c>
      <c r="D187" t="str">
        <f>VLOOKUP(C187,lookup!A:B,2,0)</f>
        <v>West &amp; Central Africa</v>
      </c>
    </row>
    <row r="188" spans="1:4" x14ac:dyDescent="0.35">
      <c r="A188" t="s">
        <v>3</v>
      </c>
      <c r="B188" t="str">
        <f>'Narrative reporting'!C13</f>
        <v>Kenya</v>
      </c>
      <c r="C188" t="str">
        <f t="shared" si="3"/>
        <v>Kenya</v>
      </c>
      <c r="D188" t="str">
        <f>VLOOKUP(C188,lookup!A:B,2,0)</f>
        <v>Eastern &amp; Southern Africa</v>
      </c>
    </row>
    <row r="189" spans="1:4" x14ac:dyDescent="0.35">
      <c r="A189" t="s">
        <v>3</v>
      </c>
      <c r="B189" t="str">
        <f>'Narrative reporting'!C14</f>
        <v>Perú</v>
      </c>
      <c r="C189" t="s">
        <v>420</v>
      </c>
      <c r="D189" t="str">
        <f>VLOOKUP(C189,lookup!A:B,2,0)</f>
        <v>Latin America &amp; Caribbean</v>
      </c>
    </row>
    <row r="190" spans="1:4" x14ac:dyDescent="0.35">
      <c r="A190" t="s">
        <v>3</v>
      </c>
      <c r="B190" t="str">
        <f>'Narrative reporting'!C15</f>
        <v xml:space="preserve">Bangladesh </v>
      </c>
      <c r="C190" t="s">
        <v>69</v>
      </c>
      <c r="D190" t="str">
        <f>VLOOKUP(C190,lookup!A:B,2,0)</f>
        <v>South Asia</v>
      </c>
    </row>
    <row r="191" spans="1:4" x14ac:dyDescent="0.35">
      <c r="A191" t="s">
        <v>3</v>
      </c>
      <c r="B191" t="str">
        <f>'Narrative reporting'!C16</f>
        <v>Nigeria</v>
      </c>
      <c r="C191" t="str">
        <f t="shared" si="3"/>
        <v>Nigeria</v>
      </c>
      <c r="D191" t="str">
        <f>VLOOKUP(C191,lookup!A:B,2,0)</f>
        <v>West &amp; Central Africa</v>
      </c>
    </row>
    <row r="192" spans="1:4" x14ac:dyDescent="0.35">
      <c r="A192" t="s">
        <v>3</v>
      </c>
      <c r="B192" t="str">
        <f>'Narrative reporting'!C17</f>
        <v>Cameroun</v>
      </c>
      <c r="C192" t="s">
        <v>304</v>
      </c>
      <c r="D192" t="str">
        <f>VLOOKUP(C192,lookup!A:B,2,0)</f>
        <v>West &amp; Central Africa</v>
      </c>
    </row>
    <row r="193" spans="1:4" x14ac:dyDescent="0.35">
      <c r="A193" t="s">
        <v>3</v>
      </c>
      <c r="B193" t="str">
        <f>'Narrative reporting'!C18</f>
        <v>Venezuela</v>
      </c>
      <c r="C193" t="str">
        <f t="shared" si="3"/>
        <v>Venezuela</v>
      </c>
      <c r="D193" t="str">
        <f>VLOOKUP(C193,lookup!A:B,2,0)</f>
        <v>Latin America &amp; Caribbean</v>
      </c>
    </row>
    <row r="194" spans="1:4" x14ac:dyDescent="0.35">
      <c r="A194" t="s">
        <v>3</v>
      </c>
      <c r="B194" t="str">
        <f>'Narrative reporting'!C19</f>
        <v>mexico</v>
      </c>
      <c r="C194" t="str">
        <f t="shared" si="3"/>
        <v>mexico</v>
      </c>
      <c r="D194" t="str">
        <f>VLOOKUP(C194,lookup!A:B,2,0)</f>
        <v>Latin America &amp; Caribbean</v>
      </c>
    </row>
    <row r="195" spans="1:4" x14ac:dyDescent="0.35">
      <c r="A195" t="s">
        <v>3</v>
      </c>
      <c r="B195" t="str">
        <f>'Narrative reporting'!C20</f>
        <v xml:space="preserve">Niger </v>
      </c>
      <c r="C195" t="s">
        <v>113</v>
      </c>
      <c r="D195" t="str">
        <f>VLOOKUP(C195,lookup!A:B,2,0)</f>
        <v>West &amp; Central Africa</v>
      </c>
    </row>
    <row r="196" spans="1:4" x14ac:dyDescent="0.35">
      <c r="A196" t="s">
        <v>3</v>
      </c>
      <c r="B196" t="str">
        <f>'Narrative reporting'!C21</f>
        <v>United States</v>
      </c>
      <c r="C196" t="str">
        <f t="shared" ref="C196:C258" si="4">B196</f>
        <v>United States</v>
      </c>
      <c r="D196" t="str">
        <f>VLOOKUP(C196,lookup!A:B,2,0)</f>
        <v>North America</v>
      </c>
    </row>
    <row r="197" spans="1:4" x14ac:dyDescent="0.35">
      <c r="A197" t="s">
        <v>3</v>
      </c>
      <c r="B197" t="str">
        <f>'Narrative reporting'!C22</f>
        <v>Costa Rica</v>
      </c>
      <c r="C197" t="str">
        <f t="shared" si="4"/>
        <v>Costa Rica</v>
      </c>
      <c r="D197" t="str">
        <f>VLOOKUP(C197,lookup!A:B,2,0)</f>
        <v>Latin America &amp; Caribbean</v>
      </c>
    </row>
    <row r="198" spans="1:4" x14ac:dyDescent="0.35">
      <c r="A198" t="s">
        <v>3</v>
      </c>
      <c r="B198" t="str">
        <f>'Narrative reporting'!C23</f>
        <v>Zambia</v>
      </c>
      <c r="C198" t="str">
        <f t="shared" si="4"/>
        <v>Zambia</v>
      </c>
      <c r="D198" t="str">
        <f>VLOOKUP(C198,lookup!A:B,2,0)</f>
        <v>Eastern &amp; Southern Africa</v>
      </c>
    </row>
    <row r="199" spans="1:4" x14ac:dyDescent="0.35">
      <c r="A199" t="s">
        <v>3</v>
      </c>
      <c r="B199" t="str">
        <f>'Narrative reporting'!C24</f>
        <v>Uganda</v>
      </c>
      <c r="C199" t="str">
        <f t="shared" si="4"/>
        <v>Uganda</v>
      </c>
      <c r="D199" t="str">
        <f>VLOOKUP(C199,lookup!A:B,2,0)</f>
        <v>Eastern &amp; Southern Africa</v>
      </c>
    </row>
    <row r="200" spans="1:4" x14ac:dyDescent="0.35">
      <c r="A200" t="s">
        <v>3</v>
      </c>
      <c r="B200" t="str">
        <f>'Narrative reporting'!C25</f>
        <v>Bangladesh</v>
      </c>
      <c r="C200" t="str">
        <f t="shared" si="4"/>
        <v>Bangladesh</v>
      </c>
      <c r="D200" t="str">
        <f>VLOOKUP(C200,lookup!A:B,2,0)</f>
        <v>South Asia</v>
      </c>
    </row>
    <row r="201" spans="1:4" x14ac:dyDescent="0.35">
      <c r="A201" t="s">
        <v>3</v>
      </c>
      <c r="B201" t="str">
        <f>'Narrative reporting'!C26</f>
        <v>Mali</v>
      </c>
      <c r="C201" t="str">
        <f t="shared" si="4"/>
        <v>Mali</v>
      </c>
      <c r="D201" t="str">
        <f>VLOOKUP(C201,lookup!A:B,2,0)</f>
        <v>West &amp; Central Africa</v>
      </c>
    </row>
    <row r="202" spans="1:4" x14ac:dyDescent="0.35">
      <c r="A202" t="s">
        <v>3</v>
      </c>
      <c r="B202" t="str">
        <f>'Narrative reporting'!C27</f>
        <v>Ethiopia</v>
      </c>
      <c r="C202" t="str">
        <f t="shared" si="4"/>
        <v>Ethiopia</v>
      </c>
      <c r="D202" t="str">
        <f>VLOOKUP(C202,lookup!A:B,2,0)</f>
        <v>Eastern &amp; Southern Africa</v>
      </c>
    </row>
    <row r="203" spans="1:4" x14ac:dyDescent="0.35">
      <c r="A203" t="s">
        <v>3</v>
      </c>
      <c r="B203" t="str">
        <f>'Narrative reporting'!C28</f>
        <v>Senegal</v>
      </c>
      <c r="C203" t="str">
        <f t="shared" si="4"/>
        <v>Senegal</v>
      </c>
      <c r="D203" t="str">
        <f>VLOOKUP(C203,lookup!A:B,2,0)</f>
        <v>West &amp; Central Africa</v>
      </c>
    </row>
    <row r="204" spans="1:4" x14ac:dyDescent="0.35">
      <c r="A204" t="s">
        <v>3</v>
      </c>
      <c r="B204" t="str">
        <f>'Narrative reporting'!C29</f>
        <v>Palestine</v>
      </c>
      <c r="C204" t="str">
        <f t="shared" si="4"/>
        <v>Palestine</v>
      </c>
      <c r="D204" t="str">
        <f>VLOOKUP(C204,lookup!A:B,2,0)</f>
        <v>Middle East &amp; North Africa</v>
      </c>
    </row>
    <row r="205" spans="1:4" x14ac:dyDescent="0.35">
      <c r="A205" t="s">
        <v>3</v>
      </c>
      <c r="B205" t="str">
        <f>'Narrative reporting'!C30</f>
        <v>Tunisia</v>
      </c>
      <c r="C205" t="str">
        <f t="shared" si="4"/>
        <v>Tunisia</v>
      </c>
      <c r="D205" t="str">
        <f>VLOOKUP(C205,lookup!A:B,2,0)</f>
        <v>Middle East &amp; North Africa</v>
      </c>
    </row>
    <row r="206" spans="1:4" x14ac:dyDescent="0.35">
      <c r="A206" t="s">
        <v>3</v>
      </c>
      <c r="B206" t="str">
        <f>'Narrative reporting'!C31</f>
        <v>CH</v>
      </c>
      <c r="C206" t="s">
        <v>222</v>
      </c>
      <c r="D206" t="str">
        <f>VLOOKUP(C206,lookup!A:B,2,0)</f>
        <v>Europe</v>
      </c>
    </row>
    <row r="207" spans="1:4" x14ac:dyDescent="0.35">
      <c r="A207" t="s">
        <v>3</v>
      </c>
      <c r="B207" t="str">
        <f>'Narrative reporting'!C32</f>
        <v>Sénégal</v>
      </c>
      <c r="C207" t="s">
        <v>407</v>
      </c>
      <c r="D207" t="str">
        <f>VLOOKUP(C207,lookup!A:B,2,0)</f>
        <v>West &amp; Central Africa</v>
      </c>
    </row>
    <row r="208" spans="1:4" x14ac:dyDescent="0.35">
      <c r="A208" t="s">
        <v>3</v>
      </c>
      <c r="B208" t="str">
        <f>'Narrative reporting'!C33</f>
        <v>SENEGAL</v>
      </c>
      <c r="C208" t="str">
        <f t="shared" si="4"/>
        <v>SENEGAL</v>
      </c>
      <c r="D208" t="str">
        <f>VLOOKUP(C208,lookup!A:B,2,0)</f>
        <v>West &amp; Central Africa</v>
      </c>
    </row>
    <row r="209" spans="1:4" x14ac:dyDescent="0.35">
      <c r="A209" t="s">
        <v>3</v>
      </c>
      <c r="B209" t="str">
        <f>'Narrative reporting'!C34</f>
        <v>Uganda</v>
      </c>
      <c r="C209" t="str">
        <f t="shared" si="4"/>
        <v>Uganda</v>
      </c>
      <c r="D209" t="str">
        <f>VLOOKUP(C209,lookup!A:B,2,0)</f>
        <v>Eastern &amp; Southern Africa</v>
      </c>
    </row>
    <row r="210" spans="1:4" x14ac:dyDescent="0.35">
      <c r="A210" t="s">
        <v>3</v>
      </c>
      <c r="B210" t="str">
        <f>'Narrative reporting'!C35</f>
        <v>United Kingdom</v>
      </c>
      <c r="C210" t="str">
        <f t="shared" si="4"/>
        <v>United Kingdom</v>
      </c>
      <c r="D210" t="str">
        <f>VLOOKUP(C210,lookup!A:B,2,0)</f>
        <v>Europe</v>
      </c>
    </row>
    <row r="211" spans="1:4" x14ac:dyDescent="0.35">
      <c r="A211" t="s">
        <v>3</v>
      </c>
      <c r="B211" t="str">
        <f>'Narrative reporting'!C36</f>
        <v>Sénégal</v>
      </c>
      <c r="C211" t="s">
        <v>407</v>
      </c>
      <c r="D211" t="str">
        <f>VLOOKUP(C211,lookup!A:B,2,0)</f>
        <v>West &amp; Central Africa</v>
      </c>
    </row>
    <row r="212" spans="1:4" x14ac:dyDescent="0.35">
      <c r="A212" t="s">
        <v>3</v>
      </c>
      <c r="B212" t="str">
        <f>'Narrative reporting'!C37</f>
        <v>Ghana</v>
      </c>
      <c r="C212" t="str">
        <f t="shared" si="4"/>
        <v>Ghana</v>
      </c>
      <c r="D212" t="str">
        <f>VLOOKUP(C212,lookup!A:B,2,0)</f>
        <v>West &amp; Central Africa</v>
      </c>
    </row>
    <row r="213" spans="1:4" x14ac:dyDescent="0.35">
      <c r="A213" t="s">
        <v>3</v>
      </c>
      <c r="B213" t="str">
        <f>'Narrative reporting'!C38</f>
        <v>United Kingdom</v>
      </c>
      <c r="C213" t="str">
        <f t="shared" si="4"/>
        <v>United Kingdom</v>
      </c>
      <c r="D213" t="str">
        <f>VLOOKUP(C213,lookup!A:B,2,0)</f>
        <v>Europe</v>
      </c>
    </row>
    <row r="214" spans="1:4" x14ac:dyDescent="0.35">
      <c r="A214" t="s">
        <v>3</v>
      </c>
      <c r="B214" t="str">
        <f>'Narrative reporting'!C39</f>
        <v>Ethiopia</v>
      </c>
      <c r="C214" t="str">
        <f t="shared" si="4"/>
        <v>Ethiopia</v>
      </c>
      <c r="D214" t="str">
        <f>VLOOKUP(C214,lookup!A:B,2,0)</f>
        <v>Eastern &amp; Southern Africa</v>
      </c>
    </row>
    <row r="215" spans="1:4" x14ac:dyDescent="0.35">
      <c r="A215" t="s">
        <v>3</v>
      </c>
      <c r="B215" t="str">
        <f>'Narrative reporting'!C40</f>
        <v>Iraq</v>
      </c>
      <c r="C215" t="str">
        <f t="shared" si="4"/>
        <v>Iraq</v>
      </c>
      <c r="D215" t="str">
        <f>VLOOKUP(C215,lookup!A:B,2,0)</f>
        <v>Middle East &amp; North Africa</v>
      </c>
    </row>
    <row r="216" spans="1:4" x14ac:dyDescent="0.35">
      <c r="A216" t="s">
        <v>3</v>
      </c>
      <c r="B216" t="str">
        <f>'Narrative reporting'!C41</f>
        <v>Peru</v>
      </c>
      <c r="C216" t="str">
        <f t="shared" si="4"/>
        <v>Peru</v>
      </c>
      <c r="D216" t="str">
        <f>VLOOKUP(C216,lookup!A:B,2,0)</f>
        <v>Latin America &amp; Caribbean</v>
      </c>
    </row>
    <row r="217" spans="1:4" x14ac:dyDescent="0.35">
      <c r="A217" t="s">
        <v>3</v>
      </c>
      <c r="B217" t="str">
        <f>'Narrative reporting'!C42</f>
        <v>Kenya</v>
      </c>
      <c r="C217" t="str">
        <f t="shared" si="4"/>
        <v>Kenya</v>
      </c>
      <c r="D217" t="str">
        <f>VLOOKUP(C217,lookup!A:B,2,0)</f>
        <v>Eastern &amp; Southern Africa</v>
      </c>
    </row>
    <row r="218" spans="1:4" x14ac:dyDescent="0.35">
      <c r="A218" t="s">
        <v>3</v>
      </c>
      <c r="B218" t="str">
        <f>'Narrative reporting'!C43</f>
        <v>South Africa</v>
      </c>
      <c r="C218" t="str">
        <f t="shared" si="4"/>
        <v>South Africa</v>
      </c>
      <c r="D218" t="str">
        <f>VLOOKUP(C218,lookup!A:B,2,0)</f>
        <v>Eastern &amp; Southern Africa</v>
      </c>
    </row>
    <row r="219" spans="1:4" x14ac:dyDescent="0.35">
      <c r="A219" t="s">
        <v>3</v>
      </c>
      <c r="B219" t="str">
        <f>'Narrative reporting'!C44</f>
        <v>Switzerland</v>
      </c>
      <c r="C219" t="str">
        <f t="shared" si="4"/>
        <v>Switzerland</v>
      </c>
      <c r="D219" t="str">
        <f>VLOOKUP(C219,lookup!A:B,2,0)</f>
        <v>Europe</v>
      </c>
    </row>
    <row r="220" spans="1:4" x14ac:dyDescent="0.35">
      <c r="A220" t="s">
        <v>3</v>
      </c>
      <c r="B220" t="str">
        <f>'Narrative reporting'!C45</f>
        <v>Ghana</v>
      </c>
      <c r="C220" t="str">
        <f t="shared" si="4"/>
        <v>Ghana</v>
      </c>
      <c r="D220" t="str">
        <f>VLOOKUP(C220,lookup!A:B,2,0)</f>
        <v>West &amp; Central Africa</v>
      </c>
    </row>
    <row r="221" spans="1:4" x14ac:dyDescent="0.35">
      <c r="A221" t="s">
        <v>3</v>
      </c>
      <c r="B221" t="str">
        <f>'Narrative reporting'!C46</f>
        <v>United Kingdom</v>
      </c>
      <c r="C221" t="str">
        <f t="shared" si="4"/>
        <v>United Kingdom</v>
      </c>
      <c r="D221" t="str">
        <f>VLOOKUP(C221,lookup!A:B,2,0)</f>
        <v>Europe</v>
      </c>
    </row>
    <row r="222" spans="1:4" x14ac:dyDescent="0.35">
      <c r="A222" t="s">
        <v>3</v>
      </c>
      <c r="B222" t="str">
        <f>'Narrative reporting'!C47</f>
        <v>United Kingdom</v>
      </c>
      <c r="C222" t="str">
        <f t="shared" si="4"/>
        <v>United Kingdom</v>
      </c>
      <c r="D222" t="str">
        <f>VLOOKUP(C222,lookup!A:B,2,0)</f>
        <v>Europe</v>
      </c>
    </row>
    <row r="223" spans="1:4" x14ac:dyDescent="0.35">
      <c r="A223" t="s">
        <v>3</v>
      </c>
      <c r="B223" t="str">
        <f>'Narrative reporting'!C48</f>
        <v xml:space="preserve">Ethiopia </v>
      </c>
      <c r="C223" t="s">
        <v>152</v>
      </c>
      <c r="D223" t="str">
        <f>VLOOKUP(C223,lookup!A:B,2,0)</f>
        <v>Eastern &amp; Southern Africa</v>
      </c>
    </row>
    <row r="224" spans="1:4" x14ac:dyDescent="0.35">
      <c r="A224" t="s">
        <v>3</v>
      </c>
      <c r="B224" t="str">
        <f>'Narrative reporting'!C49</f>
        <v>Uganda</v>
      </c>
      <c r="C224" t="str">
        <f t="shared" si="4"/>
        <v>Uganda</v>
      </c>
      <c r="D224" t="str">
        <f>VLOOKUP(C224,lookup!A:B,2,0)</f>
        <v>Eastern &amp; Southern Africa</v>
      </c>
    </row>
    <row r="225" spans="1:4" x14ac:dyDescent="0.35">
      <c r="A225" t="s">
        <v>3</v>
      </c>
      <c r="B225" t="str">
        <f>'Narrative reporting'!C50</f>
        <v>United States</v>
      </c>
      <c r="C225" t="str">
        <f t="shared" si="4"/>
        <v>United States</v>
      </c>
      <c r="D225" t="str">
        <f>VLOOKUP(C225,lookup!A:B,2,0)</f>
        <v>North America</v>
      </c>
    </row>
    <row r="226" spans="1:4" x14ac:dyDescent="0.35">
      <c r="A226" t="s">
        <v>3</v>
      </c>
      <c r="B226" t="str">
        <f>'Narrative reporting'!C51</f>
        <v>Shafak</v>
      </c>
      <c r="C226" t="s">
        <v>428</v>
      </c>
      <c r="D226" t="str">
        <f>VLOOKUP(C226,lookup!A:B,2,0)</f>
        <v>Central Asia / Eastern Europe</v>
      </c>
    </row>
    <row r="227" spans="1:4" x14ac:dyDescent="0.35">
      <c r="A227" t="s">
        <v>3</v>
      </c>
      <c r="B227" t="str">
        <f>'Narrative reporting'!C52</f>
        <v>Germany</v>
      </c>
      <c r="C227" t="str">
        <f t="shared" si="4"/>
        <v>Germany</v>
      </c>
      <c r="D227" t="str">
        <f>VLOOKUP(C227,lookup!A:B,2,0)</f>
        <v>Europe</v>
      </c>
    </row>
    <row r="228" spans="1:4" x14ac:dyDescent="0.35">
      <c r="A228" t="s">
        <v>3</v>
      </c>
      <c r="B228" t="str">
        <f>'Narrative reporting'!C53</f>
        <v>Ghana</v>
      </c>
      <c r="C228" t="str">
        <f t="shared" si="4"/>
        <v>Ghana</v>
      </c>
      <c r="D228" t="str">
        <f>VLOOKUP(C228,lookup!A:B,2,0)</f>
        <v>West &amp; Central Africa</v>
      </c>
    </row>
    <row r="229" spans="1:4" x14ac:dyDescent="0.35">
      <c r="A229" t="s">
        <v>3</v>
      </c>
      <c r="B229" t="str">
        <f>'Narrative reporting'!C54</f>
        <v xml:space="preserve">Ghana </v>
      </c>
      <c r="C229" t="s">
        <v>225</v>
      </c>
      <c r="D229" t="str">
        <f>VLOOKUP(C229,lookup!A:B,2,0)</f>
        <v>West &amp; Central Africa</v>
      </c>
    </row>
    <row r="230" spans="1:4" x14ac:dyDescent="0.35">
      <c r="A230" t="s">
        <v>3</v>
      </c>
      <c r="B230" t="str">
        <f>'Narrative reporting'!C55</f>
        <v>Ghana</v>
      </c>
      <c r="C230" t="str">
        <f t="shared" si="4"/>
        <v>Ghana</v>
      </c>
      <c r="D230" t="str">
        <f>VLOOKUP(C230,lookup!A:B,2,0)</f>
        <v>West &amp; Central Africa</v>
      </c>
    </row>
    <row r="231" spans="1:4" x14ac:dyDescent="0.35">
      <c r="A231" t="s">
        <v>3</v>
      </c>
      <c r="B231" t="str">
        <f>'Narrative reporting'!C56</f>
        <v xml:space="preserve">Ghana </v>
      </c>
      <c r="C231" t="s">
        <v>225</v>
      </c>
      <c r="D231" t="str">
        <f>VLOOKUP(C231,lookup!A:B,2,0)</f>
        <v>West &amp; Central Africa</v>
      </c>
    </row>
    <row r="232" spans="1:4" x14ac:dyDescent="0.35">
      <c r="A232" t="s">
        <v>3</v>
      </c>
      <c r="B232" t="str">
        <f>'Narrative reporting'!C57</f>
        <v>United Kingdom</v>
      </c>
      <c r="C232" t="str">
        <f t="shared" si="4"/>
        <v>United Kingdom</v>
      </c>
      <c r="D232" t="str">
        <f>VLOOKUP(C232,lookup!A:B,2,0)</f>
        <v>Europe</v>
      </c>
    </row>
    <row r="233" spans="1:4" x14ac:dyDescent="0.35">
      <c r="A233" t="s">
        <v>3</v>
      </c>
      <c r="B233" t="str">
        <f>'Narrative reporting'!C58</f>
        <v xml:space="preserve">Sudan </v>
      </c>
      <c r="C233" t="s">
        <v>839</v>
      </c>
      <c r="D233" t="str">
        <f>VLOOKUP(C233,lookup!A:B,2,0)</f>
        <v>Eastern &amp; Southern Africa</v>
      </c>
    </row>
    <row r="234" spans="1:4" x14ac:dyDescent="0.35">
      <c r="A234" t="s">
        <v>3</v>
      </c>
      <c r="B234" t="str">
        <f>'Narrative reporting'!C59</f>
        <v>Philippines</v>
      </c>
      <c r="C234" t="str">
        <f t="shared" si="4"/>
        <v>Philippines</v>
      </c>
      <c r="D234" t="str">
        <f>VLOOKUP(C234,lookup!A:B,2,0)</f>
        <v>East &amp; South East Asia</v>
      </c>
    </row>
    <row r="235" spans="1:4" x14ac:dyDescent="0.35">
      <c r="A235" t="s">
        <v>3</v>
      </c>
      <c r="B235" t="str">
        <f>'Narrative reporting'!C60</f>
        <v xml:space="preserve">Zimbabwe </v>
      </c>
      <c r="C235" t="s">
        <v>85</v>
      </c>
      <c r="D235" t="str">
        <f>VLOOKUP(C235,lookup!A:B,2,0)</f>
        <v>Eastern &amp; Southern Africa</v>
      </c>
    </row>
    <row r="236" spans="1:4" x14ac:dyDescent="0.35">
      <c r="A236" t="s">
        <v>2</v>
      </c>
      <c r="B236" t="str">
        <f>'Financial statements'!C3</f>
        <v>Uganda</v>
      </c>
      <c r="C236" t="str">
        <f t="shared" si="4"/>
        <v>Uganda</v>
      </c>
      <c r="D236" t="str">
        <f>VLOOKUP(C236,lookup!A:B,2,0)</f>
        <v>Eastern &amp; Southern Africa</v>
      </c>
    </row>
    <row r="237" spans="1:4" x14ac:dyDescent="0.35">
      <c r="A237" t="s">
        <v>2</v>
      </c>
      <c r="B237" t="str">
        <f>'Financial statements'!C4</f>
        <v>Nigeria</v>
      </c>
      <c r="C237" t="str">
        <f t="shared" si="4"/>
        <v>Nigeria</v>
      </c>
      <c r="D237" t="str">
        <f>VLOOKUP(C237,lookup!A:B,2,0)</f>
        <v>West &amp; Central Africa</v>
      </c>
    </row>
    <row r="238" spans="1:4" x14ac:dyDescent="0.35">
      <c r="A238" t="s">
        <v>2</v>
      </c>
      <c r="B238" t="str">
        <f>'Financial statements'!C5</f>
        <v>Côte d'Ivoire</v>
      </c>
      <c r="C238" t="str">
        <f t="shared" si="4"/>
        <v>Côte d'Ivoire</v>
      </c>
      <c r="D238" t="str">
        <f>VLOOKUP(C238,lookup!A:B,2,0)</f>
        <v>West &amp; Central Africa</v>
      </c>
    </row>
    <row r="239" spans="1:4" x14ac:dyDescent="0.35">
      <c r="A239" t="s">
        <v>2</v>
      </c>
      <c r="B239" t="str">
        <f>'Financial statements'!C6</f>
        <v>Rwanda</v>
      </c>
      <c r="C239" t="str">
        <f t="shared" si="4"/>
        <v>Rwanda</v>
      </c>
      <c r="D239" t="str">
        <f>VLOOKUP(C239,lookup!A:B,2,0)</f>
        <v>Eastern &amp; Southern Africa</v>
      </c>
    </row>
    <row r="240" spans="1:4" x14ac:dyDescent="0.35">
      <c r="A240" t="s">
        <v>2</v>
      </c>
      <c r="B240" t="str">
        <f>'Financial statements'!C7</f>
        <v>Egypt</v>
      </c>
      <c r="C240" t="str">
        <f t="shared" si="4"/>
        <v>Egypt</v>
      </c>
      <c r="D240" t="str">
        <f>VLOOKUP(C240,lookup!A:B,2,0)</f>
        <v>Middle East &amp; North Africa</v>
      </c>
    </row>
    <row r="241" spans="1:4" x14ac:dyDescent="0.35">
      <c r="A241" t="s">
        <v>2</v>
      </c>
      <c r="B241" t="str">
        <f>'Financial statements'!C8</f>
        <v>Bangladesh</v>
      </c>
      <c r="C241" t="str">
        <f t="shared" si="4"/>
        <v>Bangladesh</v>
      </c>
      <c r="D241" t="str">
        <f>VLOOKUP(C241,lookup!A:B,2,0)</f>
        <v>South Asia</v>
      </c>
    </row>
    <row r="242" spans="1:4" x14ac:dyDescent="0.35">
      <c r="A242" t="s">
        <v>2</v>
      </c>
      <c r="B242" t="str">
        <f>'Financial statements'!C9</f>
        <v>Venezuela</v>
      </c>
      <c r="C242" t="str">
        <f t="shared" si="4"/>
        <v>Venezuela</v>
      </c>
      <c r="D242" t="str">
        <f>VLOOKUP(C242,lookup!A:B,2,0)</f>
        <v>Latin America &amp; Caribbean</v>
      </c>
    </row>
    <row r="243" spans="1:4" x14ac:dyDescent="0.35">
      <c r="A243" t="s">
        <v>2</v>
      </c>
      <c r="B243" t="str">
        <f>'Financial statements'!C10</f>
        <v>Egypt</v>
      </c>
      <c r="C243" t="str">
        <f t="shared" si="4"/>
        <v>Egypt</v>
      </c>
      <c r="D243" t="str">
        <f>VLOOKUP(C243,lookup!A:B,2,0)</f>
        <v>Middle East &amp; North Africa</v>
      </c>
    </row>
    <row r="244" spans="1:4" x14ac:dyDescent="0.35">
      <c r="A244" t="s">
        <v>2</v>
      </c>
      <c r="B244" t="str">
        <f>'Financial statements'!C11</f>
        <v>Nigeria</v>
      </c>
      <c r="C244" t="str">
        <f t="shared" si="4"/>
        <v>Nigeria</v>
      </c>
      <c r="D244" t="str">
        <f>VLOOKUP(C244,lookup!A:B,2,0)</f>
        <v>West &amp; Central Africa</v>
      </c>
    </row>
    <row r="245" spans="1:4" x14ac:dyDescent="0.35">
      <c r="A245" t="s">
        <v>2</v>
      </c>
      <c r="B245" t="str">
        <f>'Financial statements'!C12</f>
        <v>Zimbabwe</v>
      </c>
      <c r="C245" t="str">
        <f t="shared" si="4"/>
        <v>Zimbabwe</v>
      </c>
      <c r="D245" t="str">
        <f>VLOOKUP(C245,lookup!A:B,2,0)</f>
        <v>Eastern &amp; Southern Africa</v>
      </c>
    </row>
    <row r="246" spans="1:4" x14ac:dyDescent="0.35">
      <c r="A246" t="s">
        <v>2</v>
      </c>
      <c r="B246" t="str">
        <f>'Financial statements'!C13</f>
        <v>Nigeria</v>
      </c>
      <c r="C246" t="str">
        <f t="shared" si="4"/>
        <v>Nigeria</v>
      </c>
      <c r="D246" t="str">
        <f>VLOOKUP(C246,lookup!A:B,2,0)</f>
        <v>West &amp; Central Africa</v>
      </c>
    </row>
    <row r="247" spans="1:4" x14ac:dyDescent="0.35">
      <c r="A247" t="s">
        <v>2</v>
      </c>
      <c r="B247" t="str">
        <f>'Financial statements'!C14</f>
        <v>Kenya</v>
      </c>
      <c r="C247" t="str">
        <f t="shared" si="4"/>
        <v>Kenya</v>
      </c>
      <c r="D247" t="str">
        <f>VLOOKUP(C247,lookup!A:B,2,0)</f>
        <v>Eastern &amp; Southern Africa</v>
      </c>
    </row>
    <row r="248" spans="1:4" x14ac:dyDescent="0.35">
      <c r="A248" t="s">
        <v>2</v>
      </c>
      <c r="B248" t="str">
        <f>'Financial statements'!C15</f>
        <v>Perú</v>
      </c>
      <c r="C248" t="s">
        <v>420</v>
      </c>
      <c r="D248" t="str">
        <f>VLOOKUP(C248,lookup!A:B,2,0)</f>
        <v>Latin America &amp; Caribbean</v>
      </c>
    </row>
    <row r="249" spans="1:4" x14ac:dyDescent="0.35">
      <c r="A249" t="s">
        <v>2</v>
      </c>
      <c r="B249" t="str">
        <f>'Financial statements'!C16</f>
        <v>Venezuela</v>
      </c>
      <c r="C249" t="str">
        <f t="shared" si="4"/>
        <v>Venezuela</v>
      </c>
      <c r="D249" t="str">
        <f>VLOOKUP(C249,lookup!A:B,2,0)</f>
        <v>Latin America &amp; Caribbean</v>
      </c>
    </row>
    <row r="250" spans="1:4" x14ac:dyDescent="0.35">
      <c r="A250" t="s">
        <v>2</v>
      </c>
      <c r="B250" t="str">
        <f>'Financial statements'!C17</f>
        <v>mexico</v>
      </c>
      <c r="C250" t="str">
        <f t="shared" si="4"/>
        <v>mexico</v>
      </c>
      <c r="D250" t="str">
        <f>VLOOKUP(C250,lookup!A:B,2,0)</f>
        <v>Latin America &amp; Caribbean</v>
      </c>
    </row>
    <row r="251" spans="1:4" x14ac:dyDescent="0.35">
      <c r="A251" t="s">
        <v>2</v>
      </c>
      <c r="B251" t="str">
        <f>'Financial statements'!C18</f>
        <v>México</v>
      </c>
      <c r="C251" t="s">
        <v>871</v>
      </c>
      <c r="D251" t="str">
        <f>VLOOKUP(C251,lookup!A:B,2,0)</f>
        <v>Latin America &amp; Caribbean</v>
      </c>
    </row>
    <row r="252" spans="1:4" x14ac:dyDescent="0.35">
      <c r="A252" t="s">
        <v>2</v>
      </c>
      <c r="B252" t="str">
        <f>'Financial statements'!C19</f>
        <v>Niger</v>
      </c>
      <c r="C252" t="str">
        <f t="shared" si="4"/>
        <v>Niger</v>
      </c>
      <c r="D252" t="str">
        <f>VLOOKUP(C252,lookup!A:B,2,0)</f>
        <v>West &amp; Central Africa</v>
      </c>
    </row>
    <row r="253" spans="1:4" x14ac:dyDescent="0.35">
      <c r="A253" t="s">
        <v>2</v>
      </c>
      <c r="B253" t="str">
        <f>'Financial statements'!C20</f>
        <v>United States</v>
      </c>
      <c r="C253" t="str">
        <f t="shared" si="4"/>
        <v>United States</v>
      </c>
      <c r="D253" t="str">
        <f>VLOOKUP(C253,lookup!A:B,2,0)</f>
        <v>North America</v>
      </c>
    </row>
    <row r="254" spans="1:4" x14ac:dyDescent="0.35">
      <c r="A254" t="s">
        <v>2</v>
      </c>
      <c r="B254" t="str">
        <f>'Financial statements'!C21</f>
        <v>Costa Rica</v>
      </c>
      <c r="C254" t="str">
        <f t="shared" si="4"/>
        <v>Costa Rica</v>
      </c>
      <c r="D254" t="str">
        <f>VLOOKUP(C254,lookup!A:B,2,0)</f>
        <v>Latin America &amp; Caribbean</v>
      </c>
    </row>
    <row r="255" spans="1:4" x14ac:dyDescent="0.35">
      <c r="A255" t="s">
        <v>2</v>
      </c>
      <c r="B255" t="str">
        <f>'Financial statements'!C22</f>
        <v>Russia</v>
      </c>
      <c r="C255" t="str">
        <f t="shared" si="4"/>
        <v>Russia</v>
      </c>
      <c r="D255" t="str">
        <f>VLOOKUP(C255,lookup!A:B,2,0)</f>
        <v>Europe</v>
      </c>
    </row>
    <row r="256" spans="1:4" x14ac:dyDescent="0.35">
      <c r="A256" t="s">
        <v>2</v>
      </c>
      <c r="B256" t="str">
        <f>'Financial statements'!C23</f>
        <v>Zambia</v>
      </c>
      <c r="C256" t="str">
        <f t="shared" si="4"/>
        <v>Zambia</v>
      </c>
      <c r="D256" t="str">
        <f>VLOOKUP(C256,lookup!A:B,2,0)</f>
        <v>Eastern &amp; Southern Africa</v>
      </c>
    </row>
    <row r="257" spans="1:4" x14ac:dyDescent="0.35">
      <c r="A257" t="s">
        <v>2</v>
      </c>
      <c r="B257" t="str">
        <f>'Financial statements'!C24</f>
        <v>Bangladesh</v>
      </c>
      <c r="C257" t="str">
        <f t="shared" si="4"/>
        <v>Bangladesh</v>
      </c>
      <c r="D257" t="str">
        <f>VLOOKUP(C257,lookup!A:B,2,0)</f>
        <v>South Asia</v>
      </c>
    </row>
    <row r="258" spans="1:4" x14ac:dyDescent="0.35">
      <c r="A258" t="s">
        <v>2</v>
      </c>
      <c r="B258" t="str">
        <f>'Financial statements'!C25</f>
        <v>Nigeria</v>
      </c>
      <c r="C258" t="str">
        <f t="shared" si="4"/>
        <v>Nigeria</v>
      </c>
      <c r="D258" t="str">
        <f>VLOOKUP(C258,lookup!A:B,2,0)</f>
        <v>West &amp; Central Africa</v>
      </c>
    </row>
    <row r="259" spans="1:4" x14ac:dyDescent="0.35">
      <c r="A259" t="s">
        <v>2</v>
      </c>
      <c r="B259" t="str">
        <f>'Financial statements'!C26</f>
        <v xml:space="preserve">Bangladesh </v>
      </c>
      <c r="C259" t="s">
        <v>69</v>
      </c>
      <c r="D259" t="str">
        <f>VLOOKUP(C259,lookup!A:B,2,0)</f>
        <v>South Asia</v>
      </c>
    </row>
    <row r="260" spans="1:4" x14ac:dyDescent="0.35">
      <c r="A260" t="s">
        <v>2</v>
      </c>
      <c r="B260" t="str">
        <f>'Financial statements'!C27</f>
        <v>Mali</v>
      </c>
      <c r="C260" t="str">
        <f t="shared" ref="C260:C300" si="5">B260</f>
        <v>Mali</v>
      </c>
      <c r="D260" t="str">
        <f>VLOOKUP(C260,lookup!A:B,2,0)</f>
        <v>West &amp; Central Africa</v>
      </c>
    </row>
    <row r="261" spans="1:4" x14ac:dyDescent="0.35">
      <c r="A261" t="s">
        <v>2</v>
      </c>
      <c r="B261" t="str">
        <f>'Financial statements'!C28</f>
        <v>Ethiopia</v>
      </c>
      <c r="C261" t="str">
        <f t="shared" si="5"/>
        <v>Ethiopia</v>
      </c>
      <c r="D261" t="str">
        <f>VLOOKUP(C261,lookup!A:B,2,0)</f>
        <v>Eastern &amp; Southern Africa</v>
      </c>
    </row>
    <row r="262" spans="1:4" x14ac:dyDescent="0.35">
      <c r="A262" t="s">
        <v>2</v>
      </c>
      <c r="B262" t="str">
        <f>'Financial statements'!C29</f>
        <v>Sénégal</v>
      </c>
      <c r="C262" t="s">
        <v>407</v>
      </c>
      <c r="D262" t="str">
        <f>VLOOKUP(C262,lookup!A:B,2,0)</f>
        <v>West &amp; Central Africa</v>
      </c>
    </row>
    <row r="263" spans="1:4" x14ac:dyDescent="0.35">
      <c r="A263" t="s">
        <v>2</v>
      </c>
      <c r="B263" t="str">
        <f>'Financial statements'!C30</f>
        <v>Palestine</v>
      </c>
      <c r="C263" t="str">
        <f t="shared" si="5"/>
        <v>Palestine</v>
      </c>
      <c r="D263" t="str">
        <f>VLOOKUP(C263,lookup!A:B,2,0)</f>
        <v>Middle East &amp; North Africa</v>
      </c>
    </row>
    <row r="264" spans="1:4" x14ac:dyDescent="0.35">
      <c r="A264" t="s">
        <v>2</v>
      </c>
      <c r="B264" t="str">
        <f>'Financial statements'!C31</f>
        <v>Tunisie</v>
      </c>
      <c r="C264" t="s">
        <v>409</v>
      </c>
      <c r="D264" t="str">
        <f>VLOOKUP(C264,lookup!A:B,2,0)</f>
        <v>Middle East &amp; North Africa</v>
      </c>
    </row>
    <row r="265" spans="1:4" x14ac:dyDescent="0.35">
      <c r="A265" t="s">
        <v>2</v>
      </c>
      <c r="B265" t="str">
        <f>'Financial statements'!C32</f>
        <v>CH</v>
      </c>
      <c r="C265" t="s">
        <v>222</v>
      </c>
      <c r="D265" t="str">
        <f>VLOOKUP(C265,lookup!A:B,2,0)</f>
        <v>Europe</v>
      </c>
    </row>
    <row r="266" spans="1:4" x14ac:dyDescent="0.35">
      <c r="A266" t="s">
        <v>2</v>
      </c>
      <c r="B266" t="str">
        <f>'Financial statements'!C33</f>
        <v>Sweden</v>
      </c>
      <c r="C266" t="str">
        <f t="shared" si="5"/>
        <v>Sweden</v>
      </c>
      <c r="D266" t="str">
        <f>VLOOKUP(C266,lookup!A:B,2,0)</f>
        <v>Europe</v>
      </c>
    </row>
    <row r="267" spans="1:4" x14ac:dyDescent="0.35">
      <c r="A267" t="s">
        <v>2</v>
      </c>
      <c r="B267" t="str">
        <f>'Financial statements'!C34</f>
        <v>Sénégal</v>
      </c>
      <c r="C267" t="s">
        <v>407</v>
      </c>
      <c r="D267" t="str">
        <f>VLOOKUP(C267,lookup!A:B,2,0)</f>
        <v>West &amp; Central Africa</v>
      </c>
    </row>
    <row r="268" spans="1:4" x14ac:dyDescent="0.35">
      <c r="A268" t="s">
        <v>2</v>
      </c>
      <c r="B268" t="str">
        <f>'Financial statements'!C35</f>
        <v>SENEGAL</v>
      </c>
      <c r="C268" t="str">
        <f t="shared" si="5"/>
        <v>SENEGAL</v>
      </c>
      <c r="D268" t="str">
        <f>VLOOKUP(C268,lookup!A:B,2,0)</f>
        <v>West &amp; Central Africa</v>
      </c>
    </row>
    <row r="269" spans="1:4" x14ac:dyDescent="0.35">
      <c r="A269" t="s">
        <v>2</v>
      </c>
      <c r="B269" t="str">
        <f>'Financial statements'!C36</f>
        <v>Uganda</v>
      </c>
      <c r="C269" t="str">
        <f t="shared" si="5"/>
        <v>Uganda</v>
      </c>
      <c r="D269" t="str">
        <f>VLOOKUP(C269,lookup!A:B,2,0)</f>
        <v>Eastern &amp; Southern Africa</v>
      </c>
    </row>
    <row r="270" spans="1:4" x14ac:dyDescent="0.35">
      <c r="A270" t="s">
        <v>2</v>
      </c>
      <c r="B270" t="str">
        <f>'Financial statements'!C37</f>
        <v>Sénégal</v>
      </c>
      <c r="C270" t="s">
        <v>407</v>
      </c>
      <c r="D270" t="str">
        <f>VLOOKUP(C270,lookup!A:B,2,0)</f>
        <v>West &amp; Central Africa</v>
      </c>
    </row>
    <row r="271" spans="1:4" x14ac:dyDescent="0.35">
      <c r="A271" t="s">
        <v>2</v>
      </c>
      <c r="B271" t="str">
        <f>'Financial statements'!C38</f>
        <v>United Kingdom</v>
      </c>
      <c r="C271" t="str">
        <f t="shared" si="5"/>
        <v>United Kingdom</v>
      </c>
      <c r="D271" t="str">
        <f>VLOOKUP(C271,lookup!A:B,2,0)</f>
        <v>Europe</v>
      </c>
    </row>
    <row r="272" spans="1:4" x14ac:dyDescent="0.35">
      <c r="A272" t="s">
        <v>2</v>
      </c>
      <c r="B272" t="str">
        <f>'Financial statements'!C39</f>
        <v>Rwanda</v>
      </c>
      <c r="C272" t="str">
        <f t="shared" si="5"/>
        <v>Rwanda</v>
      </c>
      <c r="D272" t="str">
        <f>VLOOKUP(C272,lookup!A:B,2,0)</f>
        <v>Eastern &amp; Southern Africa</v>
      </c>
    </row>
    <row r="273" spans="1:4" x14ac:dyDescent="0.35">
      <c r="A273" t="s">
        <v>2</v>
      </c>
      <c r="B273" t="str">
        <f>'Financial statements'!C40</f>
        <v>Ethiopia</v>
      </c>
      <c r="C273" t="str">
        <f t="shared" si="5"/>
        <v>Ethiopia</v>
      </c>
      <c r="D273" t="str">
        <f>VLOOKUP(C273,lookup!A:B,2,0)</f>
        <v>Eastern &amp; Southern Africa</v>
      </c>
    </row>
    <row r="274" spans="1:4" x14ac:dyDescent="0.35">
      <c r="A274" t="s">
        <v>2</v>
      </c>
      <c r="B274" t="str">
        <f>'Financial statements'!C41</f>
        <v xml:space="preserve">Burkina Faso </v>
      </c>
      <c r="C274" t="s">
        <v>905</v>
      </c>
      <c r="D274" t="str">
        <f>VLOOKUP(C274,lookup!A:B,2,0)</f>
        <v>West &amp; Central Africa</v>
      </c>
    </row>
    <row r="275" spans="1:4" x14ac:dyDescent="0.35">
      <c r="A275" t="s">
        <v>2</v>
      </c>
      <c r="B275" t="str">
        <f>'Financial statements'!C42</f>
        <v>Uganda</v>
      </c>
      <c r="C275" t="str">
        <f t="shared" si="5"/>
        <v>Uganda</v>
      </c>
      <c r="D275" t="str">
        <f>VLOOKUP(C275,lookup!A:B,2,0)</f>
        <v>Eastern &amp; Southern Africa</v>
      </c>
    </row>
    <row r="276" spans="1:4" x14ac:dyDescent="0.35">
      <c r="A276" t="s">
        <v>2</v>
      </c>
      <c r="B276" t="str">
        <f>'Financial statements'!C43</f>
        <v>SENEGAL</v>
      </c>
      <c r="C276" t="str">
        <f t="shared" si="5"/>
        <v>SENEGAL</v>
      </c>
      <c r="D276" t="str">
        <f>VLOOKUP(C276,lookup!A:B,2,0)</f>
        <v>West &amp; Central Africa</v>
      </c>
    </row>
    <row r="277" spans="1:4" x14ac:dyDescent="0.35">
      <c r="A277" t="s">
        <v>2</v>
      </c>
      <c r="B277" t="str">
        <f>'Financial statements'!C44</f>
        <v>BRASIL</v>
      </c>
      <c r="C277" t="s">
        <v>863</v>
      </c>
      <c r="D277" t="str">
        <f>VLOOKUP(C277,lookup!A:B,2,0)</f>
        <v>Latin America &amp; Caribbean</v>
      </c>
    </row>
    <row r="278" spans="1:4" x14ac:dyDescent="0.35">
      <c r="A278" t="s">
        <v>2</v>
      </c>
      <c r="B278" t="str">
        <f>'Financial statements'!C45</f>
        <v xml:space="preserve">Iraq </v>
      </c>
      <c r="C278" t="s">
        <v>418</v>
      </c>
      <c r="D278" t="str">
        <f>VLOOKUP(C278,lookup!A:B,2,0)</f>
        <v>Middle East &amp; North Africa</v>
      </c>
    </row>
    <row r="279" spans="1:4" x14ac:dyDescent="0.35">
      <c r="A279" t="s">
        <v>2</v>
      </c>
      <c r="B279" t="str">
        <f>'Financial statements'!C46</f>
        <v>Kenya</v>
      </c>
      <c r="C279" t="str">
        <f t="shared" si="5"/>
        <v>Kenya</v>
      </c>
      <c r="D279" t="str">
        <f>VLOOKUP(C279,lookup!A:B,2,0)</f>
        <v>Eastern &amp; Southern Africa</v>
      </c>
    </row>
    <row r="280" spans="1:4" x14ac:dyDescent="0.35">
      <c r="A280" t="s">
        <v>2</v>
      </c>
      <c r="B280" t="str">
        <f>'Financial statements'!C47</f>
        <v>Kenya</v>
      </c>
      <c r="C280" t="str">
        <f t="shared" si="5"/>
        <v>Kenya</v>
      </c>
      <c r="D280" t="str">
        <f>VLOOKUP(C280,lookup!A:B,2,0)</f>
        <v>Eastern &amp; Southern Africa</v>
      </c>
    </row>
    <row r="281" spans="1:4" x14ac:dyDescent="0.35">
      <c r="A281" t="s">
        <v>2</v>
      </c>
      <c r="B281" t="str">
        <f>'Financial statements'!C48</f>
        <v>Switzerland</v>
      </c>
      <c r="C281" t="str">
        <f t="shared" si="5"/>
        <v>Switzerland</v>
      </c>
      <c r="D281" t="str">
        <f>VLOOKUP(C281,lookup!A:B,2,0)</f>
        <v>Europe</v>
      </c>
    </row>
    <row r="282" spans="1:4" x14ac:dyDescent="0.35">
      <c r="A282" t="s">
        <v>2</v>
      </c>
      <c r="B282" t="str">
        <f>'Financial statements'!C49</f>
        <v>Ghana</v>
      </c>
      <c r="C282" t="str">
        <f t="shared" si="5"/>
        <v>Ghana</v>
      </c>
      <c r="D282" t="str">
        <f>VLOOKUP(C282,lookup!A:B,2,0)</f>
        <v>West &amp; Central Africa</v>
      </c>
    </row>
    <row r="283" spans="1:4" x14ac:dyDescent="0.35">
      <c r="A283" t="s">
        <v>2</v>
      </c>
      <c r="B283" t="str">
        <f>'Financial statements'!C50</f>
        <v>United Kingdom</v>
      </c>
      <c r="C283" t="str">
        <f t="shared" si="5"/>
        <v>United Kingdom</v>
      </c>
      <c r="D283" t="str">
        <f>VLOOKUP(C283,lookup!A:B,2,0)</f>
        <v>Europe</v>
      </c>
    </row>
    <row r="284" spans="1:4" x14ac:dyDescent="0.35">
      <c r="A284" t="s">
        <v>2</v>
      </c>
      <c r="B284" t="str">
        <f>'Financial statements'!C51</f>
        <v>United Kingdom</v>
      </c>
      <c r="C284" t="str">
        <f t="shared" si="5"/>
        <v>United Kingdom</v>
      </c>
      <c r="D284" t="str">
        <f>VLOOKUP(C284,lookup!A:B,2,0)</f>
        <v>Europe</v>
      </c>
    </row>
    <row r="285" spans="1:4" x14ac:dyDescent="0.35">
      <c r="A285" t="s">
        <v>2</v>
      </c>
      <c r="B285" t="str">
        <f>'Financial statements'!C52</f>
        <v xml:space="preserve">USA </v>
      </c>
      <c r="C285" t="s">
        <v>117</v>
      </c>
      <c r="D285" t="str">
        <f>VLOOKUP(C285,lookup!A:B,2,0)</f>
        <v>North America</v>
      </c>
    </row>
    <row r="286" spans="1:4" x14ac:dyDescent="0.35">
      <c r="A286" t="s">
        <v>2</v>
      </c>
      <c r="B286" t="str">
        <f>'Financial statements'!C53</f>
        <v>Ghana</v>
      </c>
      <c r="C286" t="str">
        <f t="shared" si="5"/>
        <v>Ghana</v>
      </c>
      <c r="D286" t="str">
        <f>VLOOKUP(C286,lookup!A:B,2,0)</f>
        <v>West &amp; Central Africa</v>
      </c>
    </row>
    <row r="287" spans="1:4" x14ac:dyDescent="0.35">
      <c r="A287" t="s">
        <v>2</v>
      </c>
      <c r="B287" t="str">
        <f>'Financial statements'!C54</f>
        <v>Ethiopia</v>
      </c>
      <c r="C287" t="str">
        <f t="shared" si="5"/>
        <v>Ethiopia</v>
      </c>
      <c r="D287" t="str">
        <f>VLOOKUP(C287,lookup!A:B,2,0)</f>
        <v>Eastern &amp; Southern Africa</v>
      </c>
    </row>
    <row r="288" spans="1:4" x14ac:dyDescent="0.35">
      <c r="A288" t="s">
        <v>2</v>
      </c>
      <c r="B288" t="str">
        <f>'Financial statements'!C55</f>
        <v>Indonesia</v>
      </c>
      <c r="C288" t="str">
        <f t="shared" si="5"/>
        <v>Indonesia</v>
      </c>
      <c r="D288" t="str">
        <f>VLOOKUP(C288,lookup!A:B,2,0)</f>
        <v>East &amp; South East Asia</v>
      </c>
    </row>
    <row r="289" spans="1:4" x14ac:dyDescent="0.35">
      <c r="A289" t="s">
        <v>2</v>
      </c>
      <c r="B289" t="str">
        <f>'Financial statements'!C56</f>
        <v>Ethiopia</v>
      </c>
      <c r="C289" t="str">
        <f t="shared" si="5"/>
        <v>Ethiopia</v>
      </c>
      <c r="D289" t="str">
        <f>VLOOKUP(C289,lookup!A:B,2,0)</f>
        <v>Eastern &amp; Southern Africa</v>
      </c>
    </row>
    <row r="290" spans="1:4" x14ac:dyDescent="0.35">
      <c r="A290" t="s">
        <v>2</v>
      </c>
      <c r="B290" t="str">
        <f>'Financial statements'!C57</f>
        <v>Uganda</v>
      </c>
      <c r="C290" t="str">
        <f t="shared" si="5"/>
        <v>Uganda</v>
      </c>
      <c r="D290" t="str">
        <f>VLOOKUP(C290,lookup!A:B,2,0)</f>
        <v>Eastern &amp; Southern Africa</v>
      </c>
    </row>
    <row r="291" spans="1:4" x14ac:dyDescent="0.35">
      <c r="A291" t="s">
        <v>2</v>
      </c>
      <c r="B291" t="str">
        <f>'Financial statements'!C58</f>
        <v>United States</v>
      </c>
      <c r="C291" t="str">
        <f t="shared" si="5"/>
        <v>United States</v>
      </c>
      <c r="D291" t="str">
        <f>VLOOKUP(C291,lookup!A:B,2,0)</f>
        <v>North America</v>
      </c>
    </row>
    <row r="292" spans="1:4" x14ac:dyDescent="0.35">
      <c r="A292" t="s">
        <v>2</v>
      </c>
      <c r="B292" t="str">
        <f>'Financial statements'!C59</f>
        <v>Ghana</v>
      </c>
      <c r="C292" t="str">
        <f t="shared" si="5"/>
        <v>Ghana</v>
      </c>
      <c r="D292" t="str">
        <f>VLOOKUP(C292,lookup!A:B,2,0)</f>
        <v>West &amp; Central Africa</v>
      </c>
    </row>
    <row r="293" spans="1:4" x14ac:dyDescent="0.35">
      <c r="A293" t="s">
        <v>2</v>
      </c>
      <c r="B293" t="str">
        <f>'Financial statements'!C60</f>
        <v xml:space="preserve">Ghana </v>
      </c>
      <c r="C293" t="s">
        <v>225</v>
      </c>
      <c r="D293" t="str">
        <f>VLOOKUP(C293,lookup!A:B,2,0)</f>
        <v>West &amp; Central Africa</v>
      </c>
    </row>
    <row r="294" spans="1:4" x14ac:dyDescent="0.35">
      <c r="A294" t="s">
        <v>2</v>
      </c>
      <c r="B294" t="str">
        <f>'Financial statements'!C61</f>
        <v>Ghana</v>
      </c>
      <c r="C294" t="str">
        <f t="shared" si="5"/>
        <v>Ghana</v>
      </c>
      <c r="D294" t="str">
        <f>VLOOKUP(C294,lookup!A:B,2,0)</f>
        <v>West &amp; Central Africa</v>
      </c>
    </row>
    <row r="295" spans="1:4" x14ac:dyDescent="0.35">
      <c r="A295" t="s">
        <v>2</v>
      </c>
      <c r="B295" t="str">
        <f>'Financial statements'!C62</f>
        <v xml:space="preserve">Ghana </v>
      </c>
      <c r="C295" t="s">
        <v>225</v>
      </c>
      <c r="D295" t="str">
        <f>VLOOKUP(C295,lookup!A:B,2,0)</f>
        <v>West &amp; Central Africa</v>
      </c>
    </row>
    <row r="296" spans="1:4" x14ac:dyDescent="0.35">
      <c r="A296" t="s">
        <v>2</v>
      </c>
      <c r="B296" t="str">
        <f>'Financial statements'!C63</f>
        <v>UK</v>
      </c>
      <c r="C296" t="s">
        <v>190</v>
      </c>
      <c r="D296" t="str">
        <f>VLOOKUP(C296,lookup!A:B,2,0)</f>
        <v>Europe</v>
      </c>
    </row>
    <row r="297" spans="1:4" x14ac:dyDescent="0.35">
      <c r="A297" t="s">
        <v>2</v>
      </c>
      <c r="B297" t="str">
        <f>'Financial statements'!C64</f>
        <v>Abdulhayoglu</v>
      </c>
      <c r="C297" t="s">
        <v>428</v>
      </c>
      <c r="D297" t="str">
        <f>VLOOKUP(C297,lookup!A:B,2,0)</f>
        <v>Central Asia / Eastern Europe</v>
      </c>
    </row>
    <row r="298" spans="1:4" x14ac:dyDescent="0.35">
      <c r="A298" t="s">
        <v>2</v>
      </c>
      <c r="B298" t="str">
        <f>'Financial statements'!C65</f>
        <v>United Kingdom</v>
      </c>
      <c r="C298" t="str">
        <f t="shared" si="5"/>
        <v>United Kingdom</v>
      </c>
      <c r="D298" t="str">
        <f>VLOOKUP(C298,lookup!A:B,2,0)</f>
        <v>Europe</v>
      </c>
    </row>
    <row r="299" spans="1:4" x14ac:dyDescent="0.35">
      <c r="A299" t="s">
        <v>2</v>
      </c>
      <c r="B299" t="str">
        <f>'Financial statements'!C66</f>
        <v xml:space="preserve">Sudan </v>
      </c>
      <c r="C299" t="s">
        <v>839</v>
      </c>
      <c r="D299" t="str">
        <f>VLOOKUP(C299,lookup!A:B,2,0)</f>
        <v>Eastern &amp; Southern Africa</v>
      </c>
    </row>
    <row r="300" spans="1:4" x14ac:dyDescent="0.35">
      <c r="A300" t="s">
        <v>2</v>
      </c>
      <c r="B300" t="str">
        <f>'Financial statements'!C67</f>
        <v>Philippines</v>
      </c>
      <c r="C300" t="str">
        <f t="shared" si="5"/>
        <v>Philippines</v>
      </c>
      <c r="D300" t="str">
        <f>VLOOKUP(C300,lookup!A:B,2,0)</f>
        <v>East &amp; South East Asia</v>
      </c>
    </row>
    <row r="301" spans="1:4" x14ac:dyDescent="0.35">
      <c r="A301" t="s">
        <v>2</v>
      </c>
      <c r="B301" t="str">
        <f>'Financial statements'!C68</f>
        <v xml:space="preserve">Zimbabwe </v>
      </c>
      <c r="C301" t="s">
        <v>85</v>
      </c>
      <c r="D301" t="str">
        <f>VLOOKUP(C301,lookup!A:B,2,0)</f>
        <v>Eastern &amp; Southern Africa</v>
      </c>
    </row>
    <row r="302" spans="1:4" x14ac:dyDescent="0.35">
      <c r="A302" t="s">
        <v>2</v>
      </c>
      <c r="B302" t="str">
        <f>'Financial statements'!C69</f>
        <v>Cameroun</v>
      </c>
      <c r="C302" t="s">
        <v>304</v>
      </c>
      <c r="D302" t="str">
        <f>VLOOKUP(C302,lookup!A:B,2,0)</f>
        <v>West &amp; Central Africa</v>
      </c>
    </row>
  </sheetData>
  <sortState xmlns:xlrd2="http://schemas.microsoft.com/office/spreadsheetml/2017/richdata2" ref="F3:F301">
    <sortCondition ref="F3:F301"/>
  </sortState>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798817-B458-40D9-8CC9-D1A3215FCD7A}">
  <dimension ref="A1:B243"/>
  <sheetViews>
    <sheetView topLeftCell="A151" workbookViewId="0">
      <selection activeCell="A162" sqref="A162"/>
    </sheetView>
  </sheetViews>
  <sheetFormatPr defaultRowHeight="14.5" x14ac:dyDescent="0.35"/>
  <cols>
    <col min="1" max="1" width="21.26953125" customWidth="1"/>
    <col min="2" max="2" width="31" customWidth="1"/>
  </cols>
  <sheetData>
    <row r="1" spans="1:2" x14ac:dyDescent="0.35">
      <c r="A1" t="s">
        <v>877</v>
      </c>
      <c r="B1" t="s">
        <v>865</v>
      </c>
    </row>
    <row r="2" spans="1:2" x14ac:dyDescent="0.35">
      <c r="A2" t="s">
        <v>878</v>
      </c>
      <c r="B2" t="s">
        <v>859</v>
      </c>
    </row>
    <row r="3" spans="1:2" x14ac:dyDescent="0.35">
      <c r="A3" t="s">
        <v>879</v>
      </c>
      <c r="B3" t="s">
        <v>861</v>
      </c>
    </row>
    <row r="4" spans="1:2" x14ac:dyDescent="0.35">
      <c r="A4" t="s">
        <v>880</v>
      </c>
      <c r="B4" t="s">
        <v>862</v>
      </c>
    </row>
    <row r="5" spans="1:2" x14ac:dyDescent="0.35">
      <c r="A5" t="s">
        <v>881</v>
      </c>
      <c r="B5" t="s">
        <v>868</v>
      </c>
    </row>
    <row r="6" spans="1:2" x14ac:dyDescent="0.35">
      <c r="A6" t="s">
        <v>882</v>
      </c>
      <c r="B6" t="s">
        <v>861</v>
      </c>
    </row>
    <row r="7" spans="1:2" x14ac:dyDescent="0.35">
      <c r="A7" t="s">
        <v>883</v>
      </c>
      <c r="B7" t="s">
        <v>857</v>
      </c>
    </row>
    <row r="8" spans="1:2" x14ac:dyDescent="0.35">
      <c r="A8" t="s">
        <v>884</v>
      </c>
      <c r="B8" t="s">
        <v>859</v>
      </c>
    </row>
    <row r="9" spans="1:2" x14ac:dyDescent="0.35">
      <c r="A9" t="s">
        <v>885</v>
      </c>
      <c r="B9" t="s">
        <v>859</v>
      </c>
    </row>
    <row r="10" spans="1:2" x14ac:dyDescent="0.35">
      <c r="A10" t="s">
        <v>886</v>
      </c>
      <c r="B10" t="s">
        <v>859</v>
      </c>
    </row>
    <row r="11" spans="1:2" x14ac:dyDescent="0.35">
      <c r="A11" t="s">
        <v>887</v>
      </c>
      <c r="B11" t="s">
        <v>867</v>
      </c>
    </row>
    <row r="12" spans="1:2" x14ac:dyDescent="0.35">
      <c r="A12" t="s">
        <v>888</v>
      </c>
      <c r="B12" t="s">
        <v>859</v>
      </c>
    </row>
    <row r="13" spans="1:2" x14ac:dyDescent="0.35">
      <c r="A13" t="s">
        <v>747</v>
      </c>
      <c r="B13" t="s">
        <v>868</v>
      </c>
    </row>
    <row r="14" spans="1:2" x14ac:dyDescent="0.35">
      <c r="A14" t="s">
        <v>889</v>
      </c>
      <c r="B14" t="s">
        <v>861</v>
      </c>
    </row>
    <row r="15" spans="1:2" x14ac:dyDescent="0.35">
      <c r="A15" t="s">
        <v>890</v>
      </c>
      <c r="B15" t="s">
        <v>867</v>
      </c>
    </row>
    <row r="16" spans="1:2" x14ac:dyDescent="0.35">
      <c r="A16" t="s">
        <v>891</v>
      </c>
      <c r="B16" t="s">
        <v>859</v>
      </c>
    </row>
    <row r="17" spans="1:2" x14ac:dyDescent="0.35">
      <c r="A17" t="s">
        <v>892</v>
      </c>
      <c r="B17" t="s">
        <v>862</v>
      </c>
    </row>
    <row r="18" spans="1:2" x14ac:dyDescent="0.35">
      <c r="A18" t="s">
        <v>69</v>
      </c>
      <c r="B18" t="s">
        <v>865</v>
      </c>
    </row>
    <row r="19" spans="1:2" x14ac:dyDescent="0.35">
      <c r="A19" t="s">
        <v>893</v>
      </c>
      <c r="B19" t="s">
        <v>859</v>
      </c>
    </row>
    <row r="20" spans="1:2" x14ac:dyDescent="0.35">
      <c r="A20" t="s">
        <v>894</v>
      </c>
      <c r="B20" t="s">
        <v>861</v>
      </c>
    </row>
    <row r="21" spans="1:2" x14ac:dyDescent="0.35">
      <c r="A21" t="s">
        <v>895</v>
      </c>
      <c r="B21" t="s">
        <v>861</v>
      </c>
    </row>
    <row r="22" spans="1:2" x14ac:dyDescent="0.35">
      <c r="A22" t="s">
        <v>896</v>
      </c>
      <c r="B22" t="s">
        <v>859</v>
      </c>
    </row>
    <row r="23" spans="1:2" x14ac:dyDescent="0.35">
      <c r="A23" t="s">
        <v>860</v>
      </c>
      <c r="B23" t="s">
        <v>857</v>
      </c>
    </row>
    <row r="24" spans="1:2" x14ac:dyDescent="0.35">
      <c r="A24" t="s">
        <v>897</v>
      </c>
      <c r="B24" t="s">
        <v>859</v>
      </c>
    </row>
    <row r="25" spans="1:2" x14ac:dyDescent="0.35">
      <c r="A25" t="s">
        <v>898</v>
      </c>
      <c r="B25" t="s">
        <v>865</v>
      </c>
    </row>
    <row r="26" spans="1:2" x14ac:dyDescent="0.35">
      <c r="A26" t="s">
        <v>603</v>
      </c>
      <c r="B26" t="s">
        <v>859</v>
      </c>
    </row>
    <row r="27" spans="1:2" x14ac:dyDescent="0.35">
      <c r="A27" t="s">
        <v>899</v>
      </c>
      <c r="B27" t="s">
        <v>861</v>
      </c>
    </row>
    <row r="28" spans="1:2" x14ac:dyDescent="0.35">
      <c r="A28" t="s">
        <v>900</v>
      </c>
      <c r="B28" t="s">
        <v>858</v>
      </c>
    </row>
    <row r="29" spans="1:2" x14ac:dyDescent="0.35">
      <c r="A29" t="s">
        <v>863</v>
      </c>
      <c r="B29" t="s">
        <v>859</v>
      </c>
    </row>
    <row r="30" spans="1:2" x14ac:dyDescent="0.35">
      <c r="A30" t="s">
        <v>901</v>
      </c>
      <c r="B30" t="s">
        <v>859</v>
      </c>
    </row>
    <row r="31" spans="1:2" ht="15.5" x14ac:dyDescent="0.35">
      <c r="A31" s="2" t="s">
        <v>902</v>
      </c>
      <c r="B31" t="s">
        <v>859</v>
      </c>
    </row>
    <row r="32" spans="1:2" x14ac:dyDescent="0.35">
      <c r="A32" t="s">
        <v>903</v>
      </c>
      <c r="B32" t="s">
        <v>866</v>
      </c>
    </row>
    <row r="33" spans="1:2" x14ac:dyDescent="0.35">
      <c r="A33" t="s">
        <v>904</v>
      </c>
      <c r="B33" t="s">
        <v>861</v>
      </c>
    </row>
    <row r="34" spans="1:2" x14ac:dyDescent="0.35">
      <c r="A34" t="s">
        <v>905</v>
      </c>
      <c r="B34" t="s">
        <v>857</v>
      </c>
    </row>
    <row r="35" spans="1:2" x14ac:dyDescent="0.35">
      <c r="A35" t="s">
        <v>906</v>
      </c>
      <c r="B35" t="s">
        <v>857</v>
      </c>
    </row>
    <row r="36" spans="1:2" x14ac:dyDescent="0.35">
      <c r="A36" t="s">
        <v>907</v>
      </c>
      <c r="B36" t="s">
        <v>857</v>
      </c>
    </row>
    <row r="37" spans="1:2" x14ac:dyDescent="0.35">
      <c r="A37" t="s">
        <v>908</v>
      </c>
      <c r="B37" t="s">
        <v>866</v>
      </c>
    </row>
    <row r="38" spans="1:2" x14ac:dyDescent="0.35">
      <c r="A38" t="s">
        <v>304</v>
      </c>
      <c r="B38" t="s">
        <v>857</v>
      </c>
    </row>
    <row r="39" spans="1:2" x14ac:dyDescent="0.35">
      <c r="A39" t="s">
        <v>664</v>
      </c>
      <c r="B39" t="s">
        <v>864</v>
      </c>
    </row>
    <row r="40" spans="1:2" x14ac:dyDescent="0.35">
      <c r="A40" t="s">
        <v>909</v>
      </c>
      <c r="B40" t="s">
        <v>859</v>
      </c>
    </row>
    <row r="41" spans="1:2" x14ac:dyDescent="0.35">
      <c r="A41" t="s">
        <v>910</v>
      </c>
      <c r="B41" t="s">
        <v>857</v>
      </c>
    </row>
    <row r="42" spans="1:2" x14ac:dyDescent="0.35">
      <c r="A42" t="s">
        <v>911</v>
      </c>
      <c r="B42" t="s">
        <v>857</v>
      </c>
    </row>
    <row r="43" spans="1:2" x14ac:dyDescent="0.35">
      <c r="A43" t="s">
        <v>912</v>
      </c>
      <c r="B43" t="s">
        <v>859</v>
      </c>
    </row>
    <row r="44" spans="1:2" x14ac:dyDescent="0.35">
      <c r="A44" t="s">
        <v>913</v>
      </c>
      <c r="B44" t="s">
        <v>866</v>
      </c>
    </row>
    <row r="45" spans="1:2" x14ac:dyDescent="0.35">
      <c r="A45" t="s">
        <v>509</v>
      </c>
      <c r="B45" t="s">
        <v>859</v>
      </c>
    </row>
    <row r="46" spans="1:2" x14ac:dyDescent="0.35">
      <c r="A46" t="s">
        <v>914</v>
      </c>
      <c r="B46" t="s">
        <v>858</v>
      </c>
    </row>
    <row r="47" spans="1:2" x14ac:dyDescent="0.35">
      <c r="A47" t="s">
        <v>915</v>
      </c>
      <c r="B47" t="s">
        <v>857</v>
      </c>
    </row>
    <row r="48" spans="1:2" x14ac:dyDescent="0.35">
      <c r="A48" t="s">
        <v>916</v>
      </c>
      <c r="B48" t="s">
        <v>859</v>
      </c>
    </row>
    <row r="49" spans="1:2" x14ac:dyDescent="0.35">
      <c r="A49" t="s">
        <v>124</v>
      </c>
      <c r="B49" t="s">
        <v>859</v>
      </c>
    </row>
    <row r="50" spans="1:2" x14ac:dyDescent="0.35">
      <c r="A50" t="s">
        <v>60</v>
      </c>
      <c r="B50" t="s">
        <v>857</v>
      </c>
    </row>
    <row r="51" spans="1:2" x14ac:dyDescent="0.35">
      <c r="A51" t="s">
        <v>917</v>
      </c>
      <c r="B51" t="s">
        <v>857</v>
      </c>
    </row>
    <row r="52" spans="1:2" x14ac:dyDescent="0.35">
      <c r="A52" t="s">
        <v>918</v>
      </c>
      <c r="B52" t="s">
        <v>861</v>
      </c>
    </row>
    <row r="53" spans="1:2" x14ac:dyDescent="0.35">
      <c r="A53" t="s">
        <v>919</v>
      </c>
      <c r="B53" t="s">
        <v>859</v>
      </c>
    </row>
    <row r="54" spans="1:2" x14ac:dyDescent="0.35">
      <c r="A54" t="s">
        <v>920</v>
      </c>
      <c r="B54" t="s">
        <v>861</v>
      </c>
    </row>
    <row r="55" spans="1:2" x14ac:dyDescent="0.35">
      <c r="A55" t="s">
        <v>921</v>
      </c>
      <c r="B55" t="s">
        <v>861</v>
      </c>
    </row>
    <row r="56" spans="1:2" x14ac:dyDescent="0.35">
      <c r="A56" t="s">
        <v>922</v>
      </c>
      <c r="B56" t="s">
        <v>857</v>
      </c>
    </row>
    <row r="57" spans="1:2" x14ac:dyDescent="0.35">
      <c r="A57" s="3" t="s">
        <v>923</v>
      </c>
      <c r="B57" t="s">
        <v>857</v>
      </c>
    </row>
    <row r="58" spans="1:2" x14ac:dyDescent="0.35">
      <c r="A58" t="s">
        <v>924</v>
      </c>
      <c r="B58" t="s">
        <v>861</v>
      </c>
    </row>
    <row r="59" spans="1:2" x14ac:dyDescent="0.35">
      <c r="A59" t="s">
        <v>925</v>
      </c>
      <c r="B59" t="s">
        <v>858</v>
      </c>
    </row>
    <row r="60" spans="1:2" x14ac:dyDescent="0.35">
      <c r="A60" t="s">
        <v>926</v>
      </c>
      <c r="B60" t="s">
        <v>859</v>
      </c>
    </row>
    <row r="61" spans="1:2" x14ac:dyDescent="0.35">
      <c r="A61" t="s">
        <v>869</v>
      </c>
      <c r="B61" t="s">
        <v>859</v>
      </c>
    </row>
    <row r="62" spans="1:2" x14ac:dyDescent="0.35">
      <c r="A62" t="s">
        <v>927</v>
      </c>
      <c r="B62" t="s">
        <v>866</v>
      </c>
    </row>
    <row r="63" spans="1:2" x14ac:dyDescent="0.35">
      <c r="A63" t="s">
        <v>489</v>
      </c>
      <c r="B63" t="s">
        <v>859</v>
      </c>
    </row>
    <row r="64" spans="1:2" x14ac:dyDescent="0.35">
      <c r="A64" t="s">
        <v>67</v>
      </c>
      <c r="B64" t="s">
        <v>862</v>
      </c>
    </row>
    <row r="65" spans="1:2" x14ac:dyDescent="0.35">
      <c r="A65" t="s">
        <v>928</v>
      </c>
      <c r="B65" t="s">
        <v>859</v>
      </c>
    </row>
    <row r="66" spans="1:2" x14ac:dyDescent="0.35">
      <c r="A66" t="s">
        <v>929</v>
      </c>
      <c r="B66" t="s">
        <v>858</v>
      </c>
    </row>
    <row r="67" spans="1:2" x14ac:dyDescent="0.35">
      <c r="A67" t="s">
        <v>930</v>
      </c>
      <c r="B67" t="s">
        <v>861</v>
      </c>
    </row>
    <row r="68" spans="1:2" x14ac:dyDescent="0.35">
      <c r="A68" t="s">
        <v>152</v>
      </c>
      <c r="B68" t="s">
        <v>858</v>
      </c>
    </row>
    <row r="69" spans="1:2" x14ac:dyDescent="0.35">
      <c r="A69" t="s">
        <v>931</v>
      </c>
      <c r="B69" t="s">
        <v>859</v>
      </c>
    </row>
    <row r="70" spans="1:2" x14ac:dyDescent="0.35">
      <c r="A70" t="s">
        <v>932</v>
      </c>
      <c r="B70" t="s">
        <v>861</v>
      </c>
    </row>
    <row r="71" spans="1:2" x14ac:dyDescent="0.35">
      <c r="A71" t="s">
        <v>933</v>
      </c>
      <c r="B71" t="s">
        <v>868</v>
      </c>
    </row>
    <row r="72" spans="1:2" x14ac:dyDescent="0.35">
      <c r="A72" t="s">
        <v>934</v>
      </c>
      <c r="B72" t="s">
        <v>861</v>
      </c>
    </row>
    <row r="73" spans="1:2" x14ac:dyDescent="0.35">
      <c r="A73" t="s">
        <v>935</v>
      </c>
      <c r="B73" t="s">
        <v>861</v>
      </c>
    </row>
    <row r="74" spans="1:2" x14ac:dyDescent="0.35">
      <c r="A74" t="s">
        <v>936</v>
      </c>
      <c r="B74" t="s">
        <v>859</v>
      </c>
    </row>
    <row r="75" spans="1:2" x14ac:dyDescent="0.35">
      <c r="A75" s="3" t="s">
        <v>937</v>
      </c>
      <c r="B75" t="s">
        <v>859</v>
      </c>
    </row>
    <row r="76" spans="1:2" x14ac:dyDescent="0.35">
      <c r="A76" t="s">
        <v>938</v>
      </c>
      <c r="B76" t="s">
        <v>868</v>
      </c>
    </row>
    <row r="77" spans="1:2" x14ac:dyDescent="0.35">
      <c r="A77" t="s">
        <v>939</v>
      </c>
      <c r="B77" t="s">
        <v>857</v>
      </c>
    </row>
    <row r="78" spans="1:2" x14ac:dyDescent="0.35">
      <c r="A78" t="s">
        <v>940</v>
      </c>
      <c r="B78" t="s">
        <v>857</v>
      </c>
    </row>
    <row r="79" spans="1:2" x14ac:dyDescent="0.35">
      <c r="A79" t="s">
        <v>941</v>
      </c>
      <c r="B79" t="s">
        <v>867</v>
      </c>
    </row>
    <row r="80" spans="1:2" x14ac:dyDescent="0.35">
      <c r="A80" t="s">
        <v>431</v>
      </c>
      <c r="B80" t="s">
        <v>861</v>
      </c>
    </row>
    <row r="81" spans="1:2" x14ac:dyDescent="0.35">
      <c r="A81" t="s">
        <v>225</v>
      </c>
      <c r="B81" t="s">
        <v>857</v>
      </c>
    </row>
    <row r="82" spans="1:2" x14ac:dyDescent="0.35">
      <c r="A82" t="s">
        <v>942</v>
      </c>
      <c r="B82" t="s">
        <v>861</v>
      </c>
    </row>
    <row r="83" spans="1:2" x14ac:dyDescent="0.35">
      <c r="A83" t="s">
        <v>943</v>
      </c>
      <c r="B83" t="s">
        <v>861</v>
      </c>
    </row>
    <row r="84" spans="1:2" x14ac:dyDescent="0.35">
      <c r="A84" t="s">
        <v>944</v>
      </c>
      <c r="B84" t="s">
        <v>861</v>
      </c>
    </row>
    <row r="85" spans="1:2" x14ac:dyDescent="0.35">
      <c r="A85" t="s">
        <v>945</v>
      </c>
      <c r="B85" t="s">
        <v>859</v>
      </c>
    </row>
    <row r="86" spans="1:2" x14ac:dyDescent="0.35">
      <c r="A86" t="s">
        <v>946</v>
      </c>
      <c r="B86" t="s">
        <v>859</v>
      </c>
    </row>
    <row r="87" spans="1:2" x14ac:dyDescent="0.35">
      <c r="A87" t="s">
        <v>947</v>
      </c>
      <c r="B87" t="s">
        <v>868</v>
      </c>
    </row>
    <row r="88" spans="1:2" x14ac:dyDescent="0.35">
      <c r="A88" t="s">
        <v>948</v>
      </c>
      <c r="B88" t="s">
        <v>859</v>
      </c>
    </row>
    <row r="89" spans="1:2" x14ac:dyDescent="0.35">
      <c r="A89" t="s">
        <v>949</v>
      </c>
      <c r="B89" t="s">
        <v>861</v>
      </c>
    </row>
    <row r="90" spans="1:2" x14ac:dyDescent="0.35">
      <c r="A90" t="s">
        <v>950</v>
      </c>
      <c r="B90" t="s">
        <v>857</v>
      </c>
    </row>
    <row r="91" spans="1:2" x14ac:dyDescent="0.35">
      <c r="A91" t="s">
        <v>951</v>
      </c>
      <c r="B91" t="s">
        <v>857</v>
      </c>
    </row>
    <row r="92" spans="1:2" x14ac:dyDescent="0.35">
      <c r="A92" t="s">
        <v>952</v>
      </c>
      <c r="B92" t="s">
        <v>859</v>
      </c>
    </row>
    <row r="93" spans="1:2" x14ac:dyDescent="0.35">
      <c r="A93" t="s">
        <v>953</v>
      </c>
      <c r="B93" t="s">
        <v>859</v>
      </c>
    </row>
    <row r="94" spans="1:2" x14ac:dyDescent="0.35">
      <c r="A94" t="s">
        <v>954</v>
      </c>
      <c r="B94" t="s">
        <v>859</v>
      </c>
    </row>
    <row r="95" spans="1:2" x14ac:dyDescent="0.35">
      <c r="A95" t="s">
        <v>955</v>
      </c>
      <c r="B95" t="s">
        <v>866</v>
      </c>
    </row>
    <row r="96" spans="1:2" x14ac:dyDescent="0.35">
      <c r="A96" t="s">
        <v>956</v>
      </c>
      <c r="B96" t="s">
        <v>861</v>
      </c>
    </row>
    <row r="97" spans="1:2" x14ac:dyDescent="0.35">
      <c r="A97" t="s">
        <v>957</v>
      </c>
      <c r="B97" t="s">
        <v>861</v>
      </c>
    </row>
    <row r="98" spans="1:2" x14ac:dyDescent="0.35">
      <c r="A98" t="s">
        <v>470</v>
      </c>
      <c r="B98" t="s">
        <v>865</v>
      </c>
    </row>
    <row r="99" spans="1:2" x14ac:dyDescent="0.35">
      <c r="A99" t="s">
        <v>252</v>
      </c>
      <c r="B99" t="s">
        <v>866</v>
      </c>
    </row>
    <row r="100" spans="1:2" x14ac:dyDescent="0.35">
      <c r="A100" t="s">
        <v>958</v>
      </c>
      <c r="B100" t="s">
        <v>862</v>
      </c>
    </row>
    <row r="101" spans="1:2" x14ac:dyDescent="0.35">
      <c r="A101" t="s">
        <v>418</v>
      </c>
      <c r="B101" t="s">
        <v>862</v>
      </c>
    </row>
    <row r="102" spans="1:2" x14ac:dyDescent="0.35">
      <c r="A102" t="s">
        <v>959</v>
      </c>
      <c r="B102" t="s">
        <v>861</v>
      </c>
    </row>
    <row r="103" spans="1:2" x14ac:dyDescent="0.35">
      <c r="A103" t="s">
        <v>960</v>
      </c>
      <c r="B103" t="s">
        <v>862</v>
      </c>
    </row>
    <row r="104" spans="1:2" x14ac:dyDescent="0.35">
      <c r="A104" t="s">
        <v>961</v>
      </c>
      <c r="B104" t="s">
        <v>861</v>
      </c>
    </row>
    <row r="105" spans="1:2" x14ac:dyDescent="0.35">
      <c r="A105" t="s">
        <v>962</v>
      </c>
      <c r="B105" t="s">
        <v>859</v>
      </c>
    </row>
    <row r="106" spans="1:2" x14ac:dyDescent="0.35">
      <c r="A106" t="s">
        <v>963</v>
      </c>
      <c r="B106" t="s">
        <v>866</v>
      </c>
    </row>
    <row r="107" spans="1:2" x14ac:dyDescent="0.35">
      <c r="A107" t="s">
        <v>964</v>
      </c>
      <c r="B107" t="s">
        <v>861</v>
      </c>
    </row>
    <row r="108" spans="1:2" x14ac:dyDescent="0.35">
      <c r="A108" t="s">
        <v>965</v>
      </c>
      <c r="B108" t="s">
        <v>862</v>
      </c>
    </row>
    <row r="109" spans="1:2" x14ac:dyDescent="0.35">
      <c r="A109" t="s">
        <v>966</v>
      </c>
      <c r="B109" t="s">
        <v>867</v>
      </c>
    </row>
    <row r="110" spans="1:2" x14ac:dyDescent="0.35">
      <c r="A110" t="s">
        <v>93</v>
      </c>
      <c r="B110" t="s">
        <v>858</v>
      </c>
    </row>
    <row r="111" spans="1:2" x14ac:dyDescent="0.35">
      <c r="A111" t="s">
        <v>967</v>
      </c>
      <c r="B111" t="s">
        <v>868</v>
      </c>
    </row>
    <row r="112" spans="1:2" x14ac:dyDescent="0.35">
      <c r="A112" t="s">
        <v>968</v>
      </c>
      <c r="B112" t="s">
        <v>862</v>
      </c>
    </row>
    <row r="113" spans="1:2" x14ac:dyDescent="0.35">
      <c r="A113" t="s">
        <v>969</v>
      </c>
      <c r="B113" t="s">
        <v>867</v>
      </c>
    </row>
    <row r="114" spans="1:2" x14ac:dyDescent="0.35">
      <c r="A114" t="s">
        <v>970</v>
      </c>
      <c r="B114" t="s">
        <v>866</v>
      </c>
    </row>
    <row r="115" spans="1:2" x14ac:dyDescent="0.35">
      <c r="A115" t="s">
        <v>971</v>
      </c>
      <c r="B115" t="s">
        <v>861</v>
      </c>
    </row>
    <row r="116" spans="1:2" x14ac:dyDescent="0.35">
      <c r="A116" t="s">
        <v>972</v>
      </c>
      <c r="B116" t="s">
        <v>862</v>
      </c>
    </row>
    <row r="117" spans="1:2" x14ac:dyDescent="0.35">
      <c r="A117" t="s">
        <v>973</v>
      </c>
      <c r="B117" t="s">
        <v>858</v>
      </c>
    </row>
    <row r="118" spans="1:2" x14ac:dyDescent="0.35">
      <c r="A118" t="s">
        <v>974</v>
      </c>
      <c r="B118" t="s">
        <v>857</v>
      </c>
    </row>
    <row r="119" spans="1:2" x14ac:dyDescent="0.35">
      <c r="A119" t="s">
        <v>975</v>
      </c>
      <c r="B119" t="s">
        <v>862</v>
      </c>
    </row>
    <row r="120" spans="1:2" x14ac:dyDescent="0.35">
      <c r="A120" t="s">
        <v>976</v>
      </c>
      <c r="B120" t="s">
        <v>861</v>
      </c>
    </row>
    <row r="121" spans="1:2" x14ac:dyDescent="0.35">
      <c r="A121" t="s">
        <v>977</v>
      </c>
      <c r="B121" t="s">
        <v>861</v>
      </c>
    </row>
    <row r="122" spans="1:2" x14ac:dyDescent="0.35">
      <c r="A122" t="s">
        <v>978</v>
      </c>
      <c r="B122" t="s">
        <v>861</v>
      </c>
    </row>
    <row r="123" spans="1:2" x14ac:dyDescent="0.35">
      <c r="A123" t="s">
        <v>979</v>
      </c>
      <c r="B123" t="s">
        <v>861</v>
      </c>
    </row>
    <row r="124" spans="1:2" x14ac:dyDescent="0.35">
      <c r="A124" t="s">
        <v>870</v>
      </c>
      <c r="B124" t="s">
        <v>858</v>
      </c>
    </row>
    <row r="125" spans="1:2" x14ac:dyDescent="0.35">
      <c r="A125" t="s">
        <v>980</v>
      </c>
      <c r="B125" t="s">
        <v>858</v>
      </c>
    </row>
    <row r="126" spans="1:2" x14ac:dyDescent="0.35">
      <c r="A126" t="s">
        <v>981</v>
      </c>
      <c r="B126" t="s">
        <v>866</v>
      </c>
    </row>
    <row r="127" spans="1:2" x14ac:dyDescent="0.35">
      <c r="A127" t="s">
        <v>982</v>
      </c>
      <c r="B127" t="s">
        <v>866</v>
      </c>
    </row>
    <row r="128" spans="1:2" x14ac:dyDescent="0.35">
      <c r="A128" t="s">
        <v>146</v>
      </c>
      <c r="B128" t="s">
        <v>857</v>
      </c>
    </row>
    <row r="129" spans="1:2" x14ac:dyDescent="0.35">
      <c r="A129" t="s">
        <v>983</v>
      </c>
      <c r="B129" t="s">
        <v>861</v>
      </c>
    </row>
    <row r="130" spans="1:2" x14ac:dyDescent="0.35">
      <c r="A130" t="s">
        <v>984</v>
      </c>
      <c r="B130" t="s">
        <v>861</v>
      </c>
    </row>
    <row r="131" spans="1:2" x14ac:dyDescent="0.35">
      <c r="A131" t="s">
        <v>985</v>
      </c>
      <c r="B131" t="s">
        <v>868</v>
      </c>
    </row>
    <row r="132" spans="1:2" x14ac:dyDescent="0.35">
      <c r="A132" t="s">
        <v>986</v>
      </c>
      <c r="B132" t="s">
        <v>859</v>
      </c>
    </row>
    <row r="133" spans="1:2" x14ac:dyDescent="0.35">
      <c r="A133" t="s">
        <v>987</v>
      </c>
      <c r="B133" t="s">
        <v>857</v>
      </c>
    </row>
    <row r="134" spans="1:2" x14ac:dyDescent="0.35">
      <c r="A134" t="s">
        <v>988</v>
      </c>
      <c r="B134" t="s">
        <v>858</v>
      </c>
    </row>
    <row r="135" spans="1:2" x14ac:dyDescent="0.35">
      <c r="A135" t="s">
        <v>871</v>
      </c>
      <c r="B135" t="s">
        <v>859</v>
      </c>
    </row>
    <row r="136" spans="1:2" x14ac:dyDescent="0.35">
      <c r="A136" t="s">
        <v>989</v>
      </c>
      <c r="B136" t="s">
        <v>868</v>
      </c>
    </row>
    <row r="137" spans="1:2" x14ac:dyDescent="0.35">
      <c r="A137" t="s">
        <v>990</v>
      </c>
      <c r="B137" t="s">
        <v>861</v>
      </c>
    </row>
    <row r="138" spans="1:2" x14ac:dyDescent="0.35">
      <c r="A138" t="s">
        <v>991</v>
      </c>
      <c r="B138" t="s">
        <v>861</v>
      </c>
    </row>
    <row r="139" spans="1:2" x14ac:dyDescent="0.35">
      <c r="A139" t="s">
        <v>992</v>
      </c>
      <c r="B139" t="s">
        <v>866</v>
      </c>
    </row>
    <row r="140" spans="1:2" x14ac:dyDescent="0.35">
      <c r="A140" t="s">
        <v>993</v>
      </c>
      <c r="B140" t="s">
        <v>859</v>
      </c>
    </row>
    <row r="141" spans="1:2" x14ac:dyDescent="0.35">
      <c r="A141" t="s">
        <v>994</v>
      </c>
      <c r="B141" t="s">
        <v>862</v>
      </c>
    </row>
    <row r="142" spans="1:2" x14ac:dyDescent="0.35">
      <c r="A142" t="s">
        <v>995</v>
      </c>
      <c r="B142" t="s">
        <v>858</v>
      </c>
    </row>
    <row r="143" spans="1:2" x14ac:dyDescent="0.35">
      <c r="A143" t="s">
        <v>996</v>
      </c>
      <c r="B143" t="s">
        <v>866</v>
      </c>
    </row>
    <row r="144" spans="1:2" x14ac:dyDescent="0.35">
      <c r="A144" t="s">
        <v>997</v>
      </c>
      <c r="B144" t="s">
        <v>858</v>
      </c>
    </row>
    <row r="145" spans="1:2" x14ac:dyDescent="0.35">
      <c r="A145" t="s">
        <v>998</v>
      </c>
      <c r="B145" t="s">
        <v>865</v>
      </c>
    </row>
    <row r="146" spans="1:2" x14ac:dyDescent="0.35">
      <c r="A146" t="s">
        <v>872</v>
      </c>
      <c r="B146" t="s">
        <v>861</v>
      </c>
    </row>
    <row r="147" spans="1:2" x14ac:dyDescent="0.35">
      <c r="A147" t="s">
        <v>999</v>
      </c>
      <c r="B147" t="s">
        <v>859</v>
      </c>
    </row>
    <row r="148" spans="1:2" x14ac:dyDescent="0.35">
      <c r="A148" t="s">
        <v>1000</v>
      </c>
      <c r="B148" t="s">
        <v>868</v>
      </c>
    </row>
    <row r="149" spans="1:2" x14ac:dyDescent="0.35">
      <c r="A149" t="s">
        <v>1001</v>
      </c>
      <c r="B149" t="s">
        <v>868</v>
      </c>
    </row>
    <row r="150" spans="1:2" x14ac:dyDescent="0.35">
      <c r="A150" t="s">
        <v>873</v>
      </c>
      <c r="B150" t="s">
        <v>859</v>
      </c>
    </row>
    <row r="151" spans="1:2" x14ac:dyDescent="0.35">
      <c r="A151" t="s">
        <v>113</v>
      </c>
      <c r="B151" t="s">
        <v>857</v>
      </c>
    </row>
    <row r="152" spans="1:2" x14ac:dyDescent="0.35">
      <c r="A152" t="s">
        <v>56</v>
      </c>
      <c r="B152" t="s">
        <v>857</v>
      </c>
    </row>
    <row r="153" spans="1:2" x14ac:dyDescent="0.35">
      <c r="A153" t="s">
        <v>1002</v>
      </c>
      <c r="B153" t="s">
        <v>868</v>
      </c>
    </row>
    <row r="154" spans="1:2" x14ac:dyDescent="0.35">
      <c r="A154" t="s">
        <v>1003</v>
      </c>
      <c r="B154" t="s">
        <v>868</v>
      </c>
    </row>
    <row r="155" spans="1:2" x14ac:dyDescent="0.35">
      <c r="A155" t="s">
        <v>1004</v>
      </c>
      <c r="B155" t="s">
        <v>861</v>
      </c>
    </row>
    <row r="156" spans="1:2" x14ac:dyDescent="0.35">
      <c r="A156" t="s">
        <v>1005</v>
      </c>
      <c r="B156" t="s">
        <v>868</v>
      </c>
    </row>
    <row r="157" spans="1:2" x14ac:dyDescent="0.35">
      <c r="A157" t="s">
        <v>1006</v>
      </c>
      <c r="B157" t="s">
        <v>861</v>
      </c>
    </row>
    <row r="158" spans="1:2" x14ac:dyDescent="0.35">
      <c r="A158" t="s">
        <v>1007</v>
      </c>
      <c r="B158" t="s">
        <v>862</v>
      </c>
    </row>
    <row r="159" spans="1:2" x14ac:dyDescent="0.35">
      <c r="A159" t="s">
        <v>1008</v>
      </c>
      <c r="B159" t="s">
        <v>865</v>
      </c>
    </row>
    <row r="160" spans="1:2" x14ac:dyDescent="0.35">
      <c r="A160" t="s">
        <v>1009</v>
      </c>
      <c r="B160" t="s">
        <v>868</v>
      </c>
    </row>
    <row r="161" spans="1:2" x14ac:dyDescent="0.35">
      <c r="A161" t="s">
        <v>159</v>
      </c>
      <c r="B161" t="s">
        <v>862</v>
      </c>
    </row>
    <row r="162" spans="1:2" x14ac:dyDescent="0.35">
      <c r="A162" t="s">
        <v>1010</v>
      </c>
      <c r="B162" t="s">
        <v>859</v>
      </c>
    </row>
    <row r="163" spans="1:2" x14ac:dyDescent="0.35">
      <c r="A163" t="s">
        <v>1011</v>
      </c>
      <c r="B163" t="s">
        <v>868</v>
      </c>
    </row>
    <row r="164" spans="1:2" x14ac:dyDescent="0.35">
      <c r="A164" t="s">
        <v>1012</v>
      </c>
      <c r="B164" t="s">
        <v>859</v>
      </c>
    </row>
    <row r="165" spans="1:2" x14ac:dyDescent="0.35">
      <c r="A165" t="s">
        <v>420</v>
      </c>
      <c r="B165" t="s">
        <v>859</v>
      </c>
    </row>
    <row r="166" spans="1:2" x14ac:dyDescent="0.35">
      <c r="A166" t="s">
        <v>294</v>
      </c>
      <c r="B166" t="s">
        <v>866</v>
      </c>
    </row>
    <row r="167" spans="1:2" x14ac:dyDescent="0.35">
      <c r="A167" t="s">
        <v>1013</v>
      </c>
      <c r="B167" t="s">
        <v>861</v>
      </c>
    </row>
    <row r="168" spans="1:2" x14ac:dyDescent="0.35">
      <c r="A168" t="s">
        <v>1014</v>
      </c>
      <c r="B168" t="s">
        <v>861</v>
      </c>
    </row>
    <row r="169" spans="1:2" x14ac:dyDescent="0.35">
      <c r="A169" t="s">
        <v>1015</v>
      </c>
      <c r="B169" t="s">
        <v>859</v>
      </c>
    </row>
    <row r="170" spans="1:2" x14ac:dyDescent="0.35">
      <c r="A170" t="s">
        <v>1016</v>
      </c>
      <c r="B170" t="s">
        <v>862</v>
      </c>
    </row>
    <row r="171" spans="1:2" x14ac:dyDescent="0.35">
      <c r="A171" t="s">
        <v>1017</v>
      </c>
      <c r="B171" t="s">
        <v>858</v>
      </c>
    </row>
    <row r="172" spans="1:2" x14ac:dyDescent="0.35">
      <c r="A172" t="s">
        <v>1018</v>
      </c>
      <c r="B172" t="s">
        <v>861</v>
      </c>
    </row>
    <row r="173" spans="1:2" x14ac:dyDescent="0.35">
      <c r="A173" t="s">
        <v>128</v>
      </c>
      <c r="B173" t="s">
        <v>861</v>
      </c>
    </row>
    <row r="174" spans="1:2" x14ac:dyDescent="0.35">
      <c r="A174" t="s">
        <v>63</v>
      </c>
      <c r="B174" t="s">
        <v>858</v>
      </c>
    </row>
    <row r="175" spans="1:2" x14ac:dyDescent="0.35">
      <c r="A175" t="s">
        <v>1019</v>
      </c>
      <c r="B175" t="s">
        <v>868</v>
      </c>
    </row>
    <row r="176" spans="1:2" x14ac:dyDescent="0.35">
      <c r="A176" t="s">
        <v>1020</v>
      </c>
      <c r="B176" t="s">
        <v>861</v>
      </c>
    </row>
    <row r="177" spans="1:2" x14ac:dyDescent="0.35">
      <c r="A177" s="3" t="s">
        <v>1021</v>
      </c>
      <c r="B177" t="s">
        <v>857</v>
      </c>
    </row>
    <row r="178" spans="1:2" x14ac:dyDescent="0.35">
      <c r="A178" s="3" t="s">
        <v>1022</v>
      </c>
      <c r="B178" t="s">
        <v>859</v>
      </c>
    </row>
    <row r="179" spans="1:2" x14ac:dyDescent="0.35">
      <c r="A179" s="3" t="s">
        <v>1023</v>
      </c>
      <c r="B179" t="s">
        <v>859</v>
      </c>
    </row>
    <row r="180" spans="1:2" x14ac:dyDescent="0.35">
      <c r="A180" t="s">
        <v>1024</v>
      </c>
      <c r="B180" t="s">
        <v>862</v>
      </c>
    </row>
    <row r="181" spans="1:2" x14ac:dyDescent="0.35">
      <c r="A181" t="s">
        <v>407</v>
      </c>
      <c r="B181" t="s">
        <v>857</v>
      </c>
    </row>
    <row r="182" spans="1:2" x14ac:dyDescent="0.35">
      <c r="A182" t="s">
        <v>1025</v>
      </c>
      <c r="B182" t="s">
        <v>861</v>
      </c>
    </row>
    <row r="183" spans="1:2" x14ac:dyDescent="0.35">
      <c r="A183" t="s">
        <v>1026</v>
      </c>
      <c r="B183" t="s">
        <v>861</v>
      </c>
    </row>
    <row r="184" spans="1:2" x14ac:dyDescent="0.35">
      <c r="A184" t="s">
        <v>1027</v>
      </c>
      <c r="B184" t="s">
        <v>858</v>
      </c>
    </row>
    <row r="185" spans="1:2" x14ac:dyDescent="0.35">
      <c r="A185" t="s">
        <v>874</v>
      </c>
      <c r="B185" t="s">
        <v>857</v>
      </c>
    </row>
    <row r="186" spans="1:2" x14ac:dyDescent="0.35">
      <c r="A186" t="s">
        <v>1028</v>
      </c>
      <c r="B186" t="s">
        <v>866</v>
      </c>
    </row>
    <row r="187" spans="1:2" x14ac:dyDescent="0.35">
      <c r="A187" t="s">
        <v>1029</v>
      </c>
      <c r="B187" t="s">
        <v>861</v>
      </c>
    </row>
    <row r="188" spans="1:2" x14ac:dyDescent="0.35">
      <c r="A188" t="s">
        <v>1030</v>
      </c>
      <c r="B188" t="s">
        <v>861</v>
      </c>
    </row>
    <row r="189" spans="1:2" x14ac:dyDescent="0.35">
      <c r="A189" t="s">
        <v>1031</v>
      </c>
      <c r="B189" t="s">
        <v>868</v>
      </c>
    </row>
    <row r="190" spans="1:2" x14ac:dyDescent="0.35">
      <c r="A190" t="s">
        <v>1032</v>
      </c>
      <c r="B190" t="s">
        <v>858</v>
      </c>
    </row>
    <row r="191" spans="1:2" x14ac:dyDescent="0.35">
      <c r="A191" t="s">
        <v>423</v>
      </c>
      <c r="B191" t="s">
        <v>858</v>
      </c>
    </row>
    <row r="192" spans="1:2" x14ac:dyDescent="0.35">
      <c r="A192" t="s">
        <v>671</v>
      </c>
      <c r="B192" t="s">
        <v>866</v>
      </c>
    </row>
    <row r="193" spans="1:2" x14ac:dyDescent="0.35">
      <c r="A193" t="s">
        <v>1033</v>
      </c>
      <c r="B193" t="s">
        <v>858</v>
      </c>
    </row>
    <row r="194" spans="1:2" x14ac:dyDescent="0.35">
      <c r="A194" t="s">
        <v>1034</v>
      </c>
      <c r="B194" t="s">
        <v>861</v>
      </c>
    </row>
    <row r="195" spans="1:2" x14ac:dyDescent="0.35">
      <c r="A195" t="s">
        <v>1035</v>
      </c>
      <c r="B195" t="s">
        <v>865</v>
      </c>
    </row>
    <row r="196" spans="1:2" x14ac:dyDescent="0.35">
      <c r="A196" t="s">
        <v>1036</v>
      </c>
      <c r="B196" t="s">
        <v>859</v>
      </c>
    </row>
    <row r="197" spans="1:2" x14ac:dyDescent="0.35">
      <c r="A197" t="s">
        <v>875</v>
      </c>
      <c r="B197" t="s">
        <v>859</v>
      </c>
    </row>
    <row r="198" spans="1:2" x14ac:dyDescent="0.35">
      <c r="A198" t="s">
        <v>1037</v>
      </c>
      <c r="B198" t="s">
        <v>859</v>
      </c>
    </row>
    <row r="199" spans="1:2" x14ac:dyDescent="0.35">
      <c r="A199" t="s">
        <v>1038</v>
      </c>
      <c r="B199" t="s">
        <v>859</v>
      </c>
    </row>
    <row r="200" spans="1:2" x14ac:dyDescent="0.35">
      <c r="A200" t="s">
        <v>839</v>
      </c>
      <c r="B200" t="s">
        <v>858</v>
      </c>
    </row>
    <row r="201" spans="1:2" x14ac:dyDescent="0.35">
      <c r="A201" t="s">
        <v>1039</v>
      </c>
      <c r="B201" t="s">
        <v>859</v>
      </c>
    </row>
    <row r="202" spans="1:2" x14ac:dyDescent="0.35">
      <c r="A202" t="s">
        <v>1040</v>
      </c>
      <c r="B202" t="s">
        <v>858</v>
      </c>
    </row>
    <row r="203" spans="1:2" x14ac:dyDescent="0.35">
      <c r="A203" t="s">
        <v>175</v>
      </c>
      <c r="B203" t="s">
        <v>861</v>
      </c>
    </row>
    <row r="204" spans="1:2" x14ac:dyDescent="0.35">
      <c r="A204" t="s">
        <v>222</v>
      </c>
      <c r="B204" t="s">
        <v>861</v>
      </c>
    </row>
    <row r="205" spans="1:2" x14ac:dyDescent="0.35">
      <c r="A205" t="s">
        <v>1041</v>
      </c>
      <c r="B205" t="s">
        <v>862</v>
      </c>
    </row>
    <row r="206" spans="1:2" x14ac:dyDescent="0.35">
      <c r="A206" t="s">
        <v>1042</v>
      </c>
      <c r="B206" t="s">
        <v>866</v>
      </c>
    </row>
    <row r="207" spans="1:2" x14ac:dyDescent="0.35">
      <c r="A207" t="s">
        <v>1043</v>
      </c>
      <c r="B207" t="s">
        <v>867</v>
      </c>
    </row>
    <row r="208" spans="1:2" x14ac:dyDescent="0.35">
      <c r="A208" t="s">
        <v>1044</v>
      </c>
      <c r="B208" t="s">
        <v>858</v>
      </c>
    </row>
    <row r="209" spans="1:2" x14ac:dyDescent="0.35">
      <c r="A209" t="s">
        <v>1045</v>
      </c>
      <c r="B209" t="s">
        <v>866</v>
      </c>
    </row>
    <row r="210" spans="1:2" x14ac:dyDescent="0.35">
      <c r="A210" s="3" t="s">
        <v>1046</v>
      </c>
      <c r="B210" t="s">
        <v>866</v>
      </c>
    </row>
    <row r="211" spans="1:2" x14ac:dyDescent="0.35">
      <c r="A211" t="s">
        <v>1047</v>
      </c>
      <c r="B211" t="s">
        <v>857</v>
      </c>
    </row>
    <row r="212" spans="1:2" x14ac:dyDescent="0.35">
      <c r="A212" t="s">
        <v>1048</v>
      </c>
      <c r="B212" t="s">
        <v>868</v>
      </c>
    </row>
    <row r="213" spans="1:2" x14ac:dyDescent="0.35">
      <c r="A213" t="s">
        <v>1049</v>
      </c>
      <c r="B213" t="s">
        <v>868</v>
      </c>
    </row>
    <row r="214" spans="1:2" x14ac:dyDescent="0.35">
      <c r="A214" t="s">
        <v>1050</v>
      </c>
      <c r="B214" t="s">
        <v>859</v>
      </c>
    </row>
    <row r="215" spans="1:2" x14ac:dyDescent="0.35">
      <c r="A215" t="s">
        <v>409</v>
      </c>
      <c r="B215" t="s">
        <v>862</v>
      </c>
    </row>
    <row r="216" spans="1:2" x14ac:dyDescent="0.35">
      <c r="A216" t="s">
        <v>428</v>
      </c>
      <c r="B216" t="s">
        <v>867</v>
      </c>
    </row>
    <row r="217" spans="1:2" x14ac:dyDescent="0.35">
      <c r="A217" t="s">
        <v>1051</v>
      </c>
      <c r="B217" t="s">
        <v>867</v>
      </c>
    </row>
    <row r="218" spans="1:2" x14ac:dyDescent="0.35">
      <c r="A218" t="s">
        <v>1052</v>
      </c>
      <c r="B218" t="s">
        <v>868</v>
      </c>
    </row>
    <row r="219" spans="1:2" x14ac:dyDescent="0.35">
      <c r="A219" t="s">
        <v>51</v>
      </c>
      <c r="B219" t="s">
        <v>858</v>
      </c>
    </row>
    <row r="220" spans="1:2" x14ac:dyDescent="0.35">
      <c r="A220" s="3" t="s">
        <v>1053</v>
      </c>
      <c r="B220" t="s">
        <v>862</v>
      </c>
    </row>
    <row r="221" spans="1:2" x14ac:dyDescent="0.35">
      <c r="A221" t="s">
        <v>190</v>
      </c>
      <c r="B221" t="s">
        <v>861</v>
      </c>
    </row>
    <row r="222" spans="1:2" x14ac:dyDescent="0.35">
      <c r="A222" t="s">
        <v>1054</v>
      </c>
      <c r="B222" t="s">
        <v>867</v>
      </c>
    </row>
    <row r="223" spans="1:2" x14ac:dyDescent="0.35">
      <c r="A223" s="3" t="s">
        <v>117</v>
      </c>
      <c r="B223" t="s">
        <v>864</v>
      </c>
    </row>
    <row r="224" spans="1:2" x14ac:dyDescent="0.35">
      <c r="A224" s="3" t="s">
        <v>592</v>
      </c>
      <c r="B224" t="s">
        <v>864</v>
      </c>
    </row>
    <row r="225" spans="1:2" x14ac:dyDescent="0.35">
      <c r="A225" s="3" t="s">
        <v>1055</v>
      </c>
      <c r="B225" t="s">
        <v>859</v>
      </c>
    </row>
    <row r="226" spans="1:2" x14ac:dyDescent="0.35">
      <c r="A226" s="3" t="s">
        <v>1056</v>
      </c>
      <c r="B226" t="s">
        <v>859</v>
      </c>
    </row>
    <row r="227" spans="1:2" x14ac:dyDescent="0.35">
      <c r="A227" t="s">
        <v>1057</v>
      </c>
      <c r="B227" t="s">
        <v>867</v>
      </c>
    </row>
    <row r="228" spans="1:2" x14ac:dyDescent="0.35">
      <c r="A228" t="s">
        <v>1058</v>
      </c>
      <c r="B228" t="s">
        <v>868</v>
      </c>
    </row>
    <row r="229" spans="1:2" x14ac:dyDescent="0.35">
      <c r="A229" t="s">
        <v>76</v>
      </c>
      <c r="B229" t="s">
        <v>859</v>
      </c>
    </row>
    <row r="230" spans="1:2" x14ac:dyDescent="0.35">
      <c r="A230" t="s">
        <v>1059</v>
      </c>
      <c r="B230" t="s">
        <v>866</v>
      </c>
    </row>
    <row r="231" spans="1:2" x14ac:dyDescent="0.35">
      <c r="A231" t="s">
        <v>1060</v>
      </c>
      <c r="B231" t="s">
        <v>868</v>
      </c>
    </row>
    <row r="232" spans="1:2" x14ac:dyDescent="0.35">
      <c r="A232" t="s">
        <v>734</v>
      </c>
      <c r="B232" t="s">
        <v>862</v>
      </c>
    </row>
    <row r="233" spans="1:2" x14ac:dyDescent="0.35">
      <c r="A233" t="s">
        <v>132</v>
      </c>
      <c r="B233" t="s">
        <v>858</v>
      </c>
    </row>
    <row r="234" spans="1:2" x14ac:dyDescent="0.35">
      <c r="A234" t="s">
        <v>85</v>
      </c>
      <c r="B234" t="s">
        <v>858</v>
      </c>
    </row>
    <row r="235" spans="1:2" x14ac:dyDescent="0.35">
      <c r="A235" t="s">
        <v>1058</v>
      </c>
      <c r="B235" t="s">
        <v>868</v>
      </c>
    </row>
    <row r="236" spans="1:2" x14ac:dyDescent="0.35">
      <c r="A236" t="s">
        <v>1061</v>
      </c>
      <c r="B236" t="s">
        <v>861</v>
      </c>
    </row>
    <row r="237" spans="1:2" x14ac:dyDescent="0.35">
      <c r="A237" t="s">
        <v>76</v>
      </c>
      <c r="B237" t="s">
        <v>859</v>
      </c>
    </row>
    <row r="238" spans="1:2" x14ac:dyDescent="0.35">
      <c r="A238" t="s">
        <v>1062</v>
      </c>
      <c r="B238" t="s">
        <v>866</v>
      </c>
    </row>
    <row r="239" spans="1:2" x14ac:dyDescent="0.35">
      <c r="A239" s="3" t="s">
        <v>1060</v>
      </c>
      <c r="B239" t="s">
        <v>868</v>
      </c>
    </row>
    <row r="240" spans="1:2" x14ac:dyDescent="0.35">
      <c r="A240" t="s">
        <v>1063</v>
      </c>
      <c r="B240" t="s">
        <v>862</v>
      </c>
    </row>
    <row r="241" spans="1:2" x14ac:dyDescent="0.35">
      <c r="A241" t="s">
        <v>734</v>
      </c>
      <c r="B241" t="s">
        <v>862</v>
      </c>
    </row>
    <row r="242" spans="1:2" x14ac:dyDescent="0.35">
      <c r="A242" t="s">
        <v>132</v>
      </c>
      <c r="B242" t="s">
        <v>1064</v>
      </c>
    </row>
    <row r="243" spans="1:2" x14ac:dyDescent="0.35">
      <c r="A243" t="s">
        <v>85</v>
      </c>
      <c r="B243" t="s">
        <v>1064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f9a3c77-40d1-403f-8fdf-3ac07bf287eb">
      <Terms xmlns="http://schemas.microsoft.com/office/infopath/2007/PartnerControls"/>
    </lcf76f155ced4ddcb4097134ff3c332f>
    <TaxCatchAll xmlns="d0551894-417f-405a-ad7e-bda849a9cd2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2CD505F6F6A0E4EA19A32740C77F791" ma:contentTypeVersion="13" ma:contentTypeDescription="Create a new document." ma:contentTypeScope="" ma:versionID="2384bf7d4ecad541d93c6213607823d4">
  <xsd:schema xmlns:xsd="http://www.w3.org/2001/XMLSchema" xmlns:xs="http://www.w3.org/2001/XMLSchema" xmlns:p="http://schemas.microsoft.com/office/2006/metadata/properties" xmlns:ns2="ff9a3c77-40d1-403f-8fdf-3ac07bf287eb" xmlns:ns3="d0551894-417f-405a-ad7e-bda849a9cd22" targetNamespace="http://schemas.microsoft.com/office/2006/metadata/properties" ma:root="true" ma:fieldsID="e9b92b4739bc185a39ab17006ff95533" ns2:_="" ns3:_="">
    <xsd:import namespace="ff9a3c77-40d1-403f-8fdf-3ac07bf287eb"/>
    <xsd:import namespace="d0551894-417f-405a-ad7e-bda849a9cd2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f9a3c77-40d1-403f-8fdf-3ac07bf287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f9d593ef-318c-475c-ad25-3a3929b12fe0"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0551894-417f-405a-ad7e-bda849a9cd22"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03a18b31-14d7-4348-abdd-45b3d280c4cb}" ma:internalName="TaxCatchAll" ma:showField="CatchAllData" ma:web="d0551894-417f-405a-ad7e-bda849a9cd2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21EF31F-FBE5-486C-B896-59F366A6BF77}">
  <ds:schemaRefs>
    <ds:schemaRef ds:uri="http://schemas.microsoft.com/office/2006/metadata/properties"/>
    <ds:schemaRef ds:uri="http://schemas.microsoft.com/office/infopath/2007/PartnerControls"/>
    <ds:schemaRef ds:uri="b5622043-84c9-419c-8675-e1f96a728305"/>
    <ds:schemaRef ds:uri="f387e043-b8b7-437b-a681-ae3ddade6802"/>
    <ds:schemaRef ds:uri="ff9a3c77-40d1-403f-8fdf-3ac07bf287eb"/>
    <ds:schemaRef ds:uri="d0551894-417f-405a-ad7e-bda849a9cd22"/>
  </ds:schemaRefs>
</ds:datastoreItem>
</file>

<file path=customXml/itemProps2.xml><?xml version="1.0" encoding="utf-8"?>
<ds:datastoreItem xmlns:ds="http://schemas.openxmlformats.org/officeDocument/2006/customXml" ds:itemID="{0BDAF586-0459-44B5-93EF-15CDFA59D039}">
  <ds:schemaRefs>
    <ds:schemaRef ds:uri="http://schemas.microsoft.com/sharepoint/v3/contenttype/forms"/>
  </ds:schemaRefs>
</ds:datastoreItem>
</file>

<file path=customXml/itemProps3.xml><?xml version="1.0" encoding="utf-8"?>
<ds:datastoreItem xmlns:ds="http://schemas.openxmlformats.org/officeDocument/2006/customXml" ds:itemID="{30566075-1827-4A52-AAA5-ADA6BC95D12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f9a3c77-40d1-403f-8fdf-3ac07bf287eb"/>
    <ds:schemaRef ds:uri="d0551894-417f-405a-ad7e-bda849a9cd2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7</vt:i4>
      </vt:variant>
    </vt:vector>
  </HeadingPairs>
  <TitlesOfParts>
    <vt:vector size="7" baseType="lpstr">
      <vt:lpstr>Summary</vt:lpstr>
      <vt:lpstr>Describing NPOs</vt:lpstr>
      <vt:lpstr>Concepts &amp; principles</vt:lpstr>
      <vt:lpstr>Financial statements</vt:lpstr>
      <vt:lpstr>Narrative reporting</vt:lpstr>
      <vt:lpstr>Countries</vt:lpstr>
      <vt:lpstr>lookup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PyExcelerate</dc:creator>
  <cp:keywords/>
  <dc:description/>
  <cp:lastModifiedBy>Sam Musoke</cp:lastModifiedBy>
  <cp:revision/>
  <dcterms:created xsi:type="dcterms:W3CDTF">2023-04-03T18:36:00Z</dcterms:created>
  <dcterms:modified xsi:type="dcterms:W3CDTF">2026-08-31T06:15:05Z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0x01010062CD505F6F6A0E4EA19A32740C77F791</vt:lpwstr>
  </property>
  <property fmtid="{D5CDD505-2E9C-101B-9397-08002B2CF9AE}" pid="3" name="MediaServiceImageTags">
    <vt:lpwstr/>
  </property>
  <property fmtid="{D5CDD505-2E9C-101B-9397-08002B2CF9AE}" pid="4" name="I&amp;ITag">
    <vt:lpwstr/>
  </property>
</Properties>
</file>